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10_その他大会\2025年度\関東オープン\"/>
    </mc:Choice>
  </mc:AlternateContent>
  <xr:revisionPtr revIDLastSave="0" documentId="8_{A7B0B924-65F3-4253-BBA1-F2ECE409D080}" xr6:coauthVersionLast="47" xr6:coauthVersionMax="47" xr10:uidLastSave="{00000000-0000-0000-0000-000000000000}"/>
  <bookViews>
    <workbookView xWindow="-108" yWindow="-108" windowWidth="23256" windowHeight="12456" tabRatio="882" activeTab="2" xr2:uid="{00000000-000D-0000-FFFF-FFFF00000000}"/>
  </bookViews>
  <sheets>
    <sheet name="依頼文" sheetId="70" r:id="rId1"/>
    <sheet name="大会要項" sheetId="72" r:id="rId2"/>
    <sheet name="大会要項 (福島県版)" sheetId="75" r:id="rId3"/>
    <sheet name="記入例" sheetId="51" r:id="rId4"/>
    <sheet name="参加組数一覧" sheetId="28" r:id="rId5"/>
    <sheet name="data" sheetId="69" r:id="rId6"/>
    <sheet name="一般男子" sheetId="1" r:id="rId7"/>
    <sheet name="一般男子２部" sheetId="71" r:id="rId8"/>
    <sheet name="男35" sheetId="52" r:id="rId9"/>
    <sheet name="男45" sheetId="53" r:id="rId10"/>
    <sheet name="男50" sheetId="54" r:id="rId11"/>
    <sheet name="男55" sheetId="64" r:id="rId12"/>
    <sheet name="男60" sheetId="56" r:id="rId13"/>
    <sheet name="男65" sheetId="57" r:id="rId14"/>
    <sheet name="男70" sheetId="58" r:id="rId15"/>
    <sheet name="男75" sheetId="73" r:id="rId16"/>
    <sheet name="一般女子" sheetId="60" r:id="rId17"/>
    <sheet name="女35" sheetId="61" r:id="rId18"/>
    <sheet name="女45" sheetId="62" r:id="rId19"/>
    <sheet name="女50" sheetId="63" r:id="rId20"/>
    <sheet name="女55" sheetId="55" r:id="rId21"/>
    <sheet name="女60" sheetId="65" r:id="rId22"/>
    <sheet name="女65" sheetId="66" r:id="rId23"/>
    <sheet name="女70" sheetId="67" r:id="rId24"/>
    <sheet name="女75" sheetId="74" r:id="rId25"/>
  </sheets>
  <definedNames>
    <definedName name="_xlnm.Print_Area" localSheetId="0">依頼文!$A$1:$K$33</definedName>
    <definedName name="_xlnm.Print_Area" localSheetId="16">一般女子!$A$1:$I$77</definedName>
    <definedName name="_xlnm.Print_Area" localSheetId="6">一般男子!$A$1:$I$77</definedName>
    <definedName name="_xlnm.Print_Area" localSheetId="7">一般男子２部!$A$1:$I$77</definedName>
    <definedName name="_xlnm.Print_Area" localSheetId="3">記入例!$A$1:$J$27</definedName>
    <definedName name="_xlnm.Print_Area" localSheetId="4">参加組数一覧!$A$1:$E$31</definedName>
    <definedName name="_xlnm.Print_Area" localSheetId="17">女35!$A$1:$I$41</definedName>
    <definedName name="_xlnm.Print_Area" localSheetId="18">女45!$A$1:$I$41</definedName>
    <definedName name="_xlnm.Print_Area" localSheetId="19">女50!$A$1:$I$41</definedName>
    <definedName name="_xlnm.Print_Area" localSheetId="20">女55!$A$1:$I$41</definedName>
    <definedName name="_xlnm.Print_Area" localSheetId="21">女60!$A$1:$I$41</definedName>
    <definedName name="_xlnm.Print_Area" localSheetId="22">女65!$A$1:$I$41</definedName>
    <definedName name="_xlnm.Print_Area" localSheetId="23">女70!$A$1:$I$41</definedName>
    <definedName name="_xlnm.Print_Area" localSheetId="24">女75!$A$1:$I$41</definedName>
    <definedName name="_xlnm.Print_Area" localSheetId="8">男35!$A$1:$I$41</definedName>
    <definedName name="_xlnm.Print_Area" localSheetId="9">男45!$A$1:$I$41</definedName>
    <definedName name="_xlnm.Print_Area" localSheetId="10">男50!$A$1:$I$41</definedName>
    <definedName name="_xlnm.Print_Area" localSheetId="11">男55!$A$1:$I$41</definedName>
    <definedName name="_xlnm.Print_Area" localSheetId="12">男60!$A$1:$I$41</definedName>
    <definedName name="_xlnm.Print_Area" localSheetId="13">男65!$A$1:$I$41</definedName>
    <definedName name="_xlnm.Print_Area" localSheetId="14">男70!$A$1:$I$41</definedName>
    <definedName name="_xlnm.Print_Area" localSheetId="15">男75!$A$1:$I$41</definedName>
    <definedName name="_xlnm.Print_Titles" localSheetId="16">一般女子!$3:$7</definedName>
    <definedName name="_xlnm.Print_Titles" localSheetId="6">一般男子!$3:$7</definedName>
    <definedName name="_xlnm.Print_Titles" localSheetId="7">一般男子２部!$3:$7</definedName>
    <definedName name="_xlnm.Print_Titles" localSheetId="17">女35!$3:$7</definedName>
    <definedName name="_xlnm.Print_Titles" localSheetId="18">女45!$3:$7</definedName>
    <definedName name="_xlnm.Print_Titles" localSheetId="19">女50!$3:$7</definedName>
    <definedName name="_xlnm.Print_Titles" localSheetId="20">女55!$3:$7</definedName>
    <definedName name="_xlnm.Print_Titles" localSheetId="21">女60!$3:$7</definedName>
    <definedName name="_xlnm.Print_Titles" localSheetId="22">女65!$3:$7</definedName>
    <definedName name="_xlnm.Print_Titles" localSheetId="23">女70!$3:$7</definedName>
    <definedName name="_xlnm.Print_Titles" localSheetId="24">女75!$3:$7</definedName>
    <definedName name="_xlnm.Print_Titles" localSheetId="8">男35!$3:$7</definedName>
    <definedName name="_xlnm.Print_Titles" localSheetId="9">男45!$3:$7</definedName>
    <definedName name="_xlnm.Print_Titles" localSheetId="10">男50!$3:$7</definedName>
    <definedName name="_xlnm.Print_Titles" localSheetId="11">男55!$3:$7</definedName>
    <definedName name="_xlnm.Print_Titles" localSheetId="12">男60!$3:$7</definedName>
    <definedName name="_xlnm.Print_Titles" localSheetId="13">男65!$3:$7</definedName>
    <definedName name="_xlnm.Print_Titles" localSheetId="14">男70!$3:$7</definedName>
    <definedName name="_xlnm.Print_Titles" localSheetId="15">男75!$3:$7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8" l="1"/>
  <c r="C28" i="28"/>
  <c r="C27" i="28"/>
  <c r="C26" i="28"/>
  <c r="C25" i="28"/>
  <c r="C24" i="28"/>
  <c r="C23" i="28"/>
  <c r="C22" i="28"/>
  <c r="C20" i="28"/>
  <c r="C19" i="28"/>
  <c r="C18" i="28"/>
  <c r="C17" i="28"/>
  <c r="C16" i="28"/>
  <c r="C15" i="28"/>
  <c r="C14" i="28"/>
  <c r="C13" i="28"/>
  <c r="C12" i="28"/>
  <c r="C11" i="28"/>
  <c r="F77" i="74" l="1"/>
  <c r="E77" i="74"/>
  <c r="D77" i="74"/>
  <c r="C77" i="74"/>
  <c r="B77" i="74"/>
  <c r="F76" i="74"/>
  <c r="E76" i="74"/>
  <c r="D76" i="74"/>
  <c r="C76" i="74"/>
  <c r="B76" i="74"/>
  <c r="F75" i="74"/>
  <c r="E75" i="74"/>
  <c r="D75" i="74"/>
  <c r="C75" i="74"/>
  <c r="B75" i="74"/>
  <c r="F74" i="74"/>
  <c r="E74" i="74"/>
  <c r="D74" i="74"/>
  <c r="C74" i="74"/>
  <c r="B74" i="74"/>
  <c r="F73" i="74"/>
  <c r="E73" i="74"/>
  <c r="D73" i="74"/>
  <c r="C73" i="74"/>
  <c r="B73" i="74"/>
  <c r="F72" i="74"/>
  <c r="E72" i="74"/>
  <c r="D72" i="74"/>
  <c r="C72" i="74"/>
  <c r="B72" i="74"/>
  <c r="F71" i="74"/>
  <c r="E71" i="74"/>
  <c r="D71" i="74"/>
  <c r="C71" i="74"/>
  <c r="B71" i="74"/>
  <c r="F70" i="74"/>
  <c r="E70" i="74"/>
  <c r="D70" i="74"/>
  <c r="C70" i="74"/>
  <c r="B70" i="74"/>
  <c r="F69" i="74"/>
  <c r="E69" i="74"/>
  <c r="D69" i="74"/>
  <c r="C69" i="74"/>
  <c r="B69" i="74"/>
  <c r="F68" i="74"/>
  <c r="E68" i="74"/>
  <c r="D68" i="74"/>
  <c r="C68" i="74"/>
  <c r="B68" i="74"/>
  <c r="F67" i="74"/>
  <c r="E67" i="74"/>
  <c r="D67" i="74"/>
  <c r="C67" i="74"/>
  <c r="B67" i="74"/>
  <c r="F66" i="74"/>
  <c r="E66" i="74"/>
  <c r="D66" i="74"/>
  <c r="C66" i="74"/>
  <c r="B66" i="74"/>
  <c r="F65" i="74"/>
  <c r="E65" i="74"/>
  <c r="D65" i="74"/>
  <c r="C65" i="74"/>
  <c r="B65" i="74"/>
  <c r="F64" i="74"/>
  <c r="E64" i="74"/>
  <c r="D64" i="74"/>
  <c r="C64" i="74"/>
  <c r="B64" i="74"/>
  <c r="F63" i="74"/>
  <c r="E63" i="74"/>
  <c r="D63" i="74"/>
  <c r="C63" i="74"/>
  <c r="B63" i="74"/>
  <c r="F62" i="74"/>
  <c r="E62" i="74"/>
  <c r="D62" i="74"/>
  <c r="C62" i="74"/>
  <c r="B62" i="74"/>
  <c r="F61" i="74"/>
  <c r="E61" i="74"/>
  <c r="D61" i="74"/>
  <c r="C61" i="74"/>
  <c r="B61" i="74"/>
  <c r="F60" i="74"/>
  <c r="E60" i="74"/>
  <c r="D60" i="74"/>
  <c r="C60" i="74"/>
  <c r="B60" i="74"/>
  <c r="F59" i="74"/>
  <c r="E59" i="74"/>
  <c r="D59" i="74"/>
  <c r="C59" i="74"/>
  <c r="B59" i="74"/>
  <c r="F58" i="74"/>
  <c r="E58" i="74"/>
  <c r="D58" i="74"/>
  <c r="C58" i="74"/>
  <c r="B58" i="74"/>
  <c r="F57" i="74"/>
  <c r="E57" i="74"/>
  <c r="D57" i="74"/>
  <c r="C57" i="74"/>
  <c r="B57" i="74"/>
  <c r="F56" i="74"/>
  <c r="E56" i="74"/>
  <c r="D56" i="74"/>
  <c r="C56" i="74"/>
  <c r="B56" i="74"/>
  <c r="F55" i="74"/>
  <c r="E55" i="74"/>
  <c r="D55" i="74"/>
  <c r="C55" i="74"/>
  <c r="B55" i="74"/>
  <c r="F54" i="74"/>
  <c r="E54" i="74"/>
  <c r="D54" i="74"/>
  <c r="C54" i="74"/>
  <c r="B54" i="74"/>
  <c r="F53" i="74"/>
  <c r="E53" i="74"/>
  <c r="D53" i="74"/>
  <c r="C53" i="74"/>
  <c r="B53" i="74"/>
  <c r="F52" i="74"/>
  <c r="E52" i="74"/>
  <c r="D52" i="74"/>
  <c r="C52" i="74"/>
  <c r="B52" i="74"/>
  <c r="F51" i="74"/>
  <c r="E51" i="74"/>
  <c r="D51" i="74"/>
  <c r="C51" i="74"/>
  <c r="B51" i="74"/>
  <c r="F50" i="74"/>
  <c r="E50" i="74"/>
  <c r="D50" i="74"/>
  <c r="C50" i="74"/>
  <c r="B50" i="74"/>
  <c r="F49" i="74"/>
  <c r="E49" i="74"/>
  <c r="D49" i="74"/>
  <c r="C49" i="74"/>
  <c r="B49" i="74"/>
  <c r="F48" i="74"/>
  <c r="E48" i="74"/>
  <c r="D48" i="74"/>
  <c r="C48" i="74"/>
  <c r="B48" i="74"/>
  <c r="F47" i="74"/>
  <c r="E47" i="74"/>
  <c r="D47" i="74"/>
  <c r="C47" i="74"/>
  <c r="B47" i="74"/>
  <c r="F46" i="74"/>
  <c r="E46" i="74"/>
  <c r="D46" i="74"/>
  <c r="C46" i="74"/>
  <c r="B46" i="74"/>
  <c r="F45" i="74"/>
  <c r="E45" i="74"/>
  <c r="D45" i="74"/>
  <c r="C45" i="74"/>
  <c r="B45" i="74"/>
  <c r="F44" i="74"/>
  <c r="E44" i="74"/>
  <c r="D44" i="74"/>
  <c r="C44" i="74"/>
  <c r="B44" i="74"/>
  <c r="F43" i="74"/>
  <c r="E43" i="74"/>
  <c r="D43" i="74"/>
  <c r="C43" i="74"/>
  <c r="B43" i="74"/>
  <c r="F42" i="74"/>
  <c r="E42" i="74"/>
  <c r="D42" i="74"/>
  <c r="C42" i="74"/>
  <c r="B42" i="74"/>
  <c r="F41" i="74"/>
  <c r="E41" i="74"/>
  <c r="D41" i="74"/>
  <c r="C41" i="74"/>
  <c r="B41" i="74"/>
  <c r="F40" i="74"/>
  <c r="E40" i="74"/>
  <c r="D40" i="74"/>
  <c r="C40" i="74"/>
  <c r="B40" i="74"/>
  <c r="F39" i="74"/>
  <c r="E39" i="74"/>
  <c r="D39" i="74"/>
  <c r="C39" i="74"/>
  <c r="B39" i="74"/>
  <c r="F38" i="74"/>
  <c r="E38" i="74"/>
  <c r="D38" i="74"/>
  <c r="C38" i="74"/>
  <c r="B38" i="74"/>
  <c r="F37" i="74"/>
  <c r="E37" i="74"/>
  <c r="D37" i="74"/>
  <c r="C37" i="74"/>
  <c r="B37" i="74"/>
  <c r="F36" i="74"/>
  <c r="E36" i="74"/>
  <c r="D36" i="74"/>
  <c r="C36" i="74"/>
  <c r="B36" i="74"/>
  <c r="F35" i="74"/>
  <c r="E35" i="74"/>
  <c r="D35" i="74"/>
  <c r="C35" i="74"/>
  <c r="B35" i="74"/>
  <c r="F34" i="74"/>
  <c r="E34" i="74"/>
  <c r="D34" i="74"/>
  <c r="C34" i="74"/>
  <c r="B34" i="74"/>
  <c r="F33" i="74"/>
  <c r="E33" i="74"/>
  <c r="D33" i="74"/>
  <c r="C33" i="74"/>
  <c r="B33" i="74"/>
  <c r="F32" i="74"/>
  <c r="E32" i="74"/>
  <c r="D32" i="74"/>
  <c r="C32" i="74"/>
  <c r="B32" i="74"/>
  <c r="F31" i="74"/>
  <c r="E31" i="74"/>
  <c r="D31" i="74"/>
  <c r="C31" i="74"/>
  <c r="B31" i="74"/>
  <c r="F30" i="74"/>
  <c r="E30" i="74"/>
  <c r="D30" i="74"/>
  <c r="C30" i="74"/>
  <c r="B30" i="74"/>
  <c r="F29" i="74"/>
  <c r="E29" i="74"/>
  <c r="D29" i="74"/>
  <c r="C29" i="74"/>
  <c r="B29" i="74"/>
  <c r="F28" i="74"/>
  <c r="E28" i="74"/>
  <c r="D28" i="74"/>
  <c r="C28" i="74"/>
  <c r="B28" i="74"/>
  <c r="F27" i="74"/>
  <c r="E27" i="74"/>
  <c r="D27" i="74"/>
  <c r="C27" i="74"/>
  <c r="B27" i="74"/>
  <c r="F26" i="74"/>
  <c r="E26" i="74"/>
  <c r="D26" i="74"/>
  <c r="C26" i="74"/>
  <c r="B26" i="74"/>
  <c r="F25" i="74"/>
  <c r="E25" i="74"/>
  <c r="D25" i="74"/>
  <c r="C25" i="74"/>
  <c r="B25" i="74"/>
  <c r="F24" i="74"/>
  <c r="E24" i="74"/>
  <c r="D24" i="74"/>
  <c r="C24" i="74"/>
  <c r="B24" i="74"/>
  <c r="F23" i="74"/>
  <c r="E23" i="74"/>
  <c r="D23" i="74"/>
  <c r="C23" i="74"/>
  <c r="B23" i="74"/>
  <c r="F22" i="74"/>
  <c r="E22" i="74"/>
  <c r="D22" i="74"/>
  <c r="C22" i="74"/>
  <c r="B22" i="74"/>
  <c r="F21" i="74"/>
  <c r="E21" i="74"/>
  <c r="D21" i="74"/>
  <c r="C21" i="74"/>
  <c r="B21" i="74"/>
  <c r="F20" i="74"/>
  <c r="E20" i="74"/>
  <c r="D20" i="74"/>
  <c r="C20" i="74"/>
  <c r="B20" i="74"/>
  <c r="F19" i="74"/>
  <c r="E19" i="74"/>
  <c r="D19" i="74"/>
  <c r="C19" i="74"/>
  <c r="B19" i="74"/>
  <c r="F18" i="74"/>
  <c r="E18" i="74"/>
  <c r="D18" i="74"/>
  <c r="C18" i="74"/>
  <c r="B18" i="74"/>
  <c r="F17" i="74"/>
  <c r="E17" i="74"/>
  <c r="D17" i="74"/>
  <c r="C17" i="74"/>
  <c r="B17" i="74"/>
  <c r="F16" i="74"/>
  <c r="E16" i="74"/>
  <c r="D16" i="74"/>
  <c r="C16" i="74"/>
  <c r="B16" i="74"/>
  <c r="F15" i="74"/>
  <c r="E15" i="74"/>
  <c r="D15" i="74"/>
  <c r="C15" i="74"/>
  <c r="B15" i="74"/>
  <c r="F14" i="74"/>
  <c r="E14" i="74"/>
  <c r="D14" i="74"/>
  <c r="C14" i="74"/>
  <c r="B14" i="74"/>
  <c r="F13" i="74"/>
  <c r="E13" i="74"/>
  <c r="D13" i="74"/>
  <c r="C13" i="74"/>
  <c r="B13" i="74"/>
  <c r="F12" i="74"/>
  <c r="E12" i="74"/>
  <c r="D12" i="74"/>
  <c r="C12" i="74"/>
  <c r="B12" i="74"/>
  <c r="F11" i="74"/>
  <c r="E11" i="74"/>
  <c r="D11" i="74"/>
  <c r="C11" i="74"/>
  <c r="B11" i="74"/>
  <c r="F10" i="74"/>
  <c r="E10" i="74"/>
  <c r="D10" i="74"/>
  <c r="C10" i="74"/>
  <c r="B10" i="74"/>
  <c r="F9" i="74"/>
  <c r="E9" i="74"/>
  <c r="D9" i="74"/>
  <c r="C9" i="74"/>
  <c r="B9" i="74"/>
  <c r="F8" i="74"/>
  <c r="E8" i="74"/>
  <c r="D8" i="74"/>
  <c r="C8" i="74"/>
  <c r="B8" i="74"/>
  <c r="G4" i="74"/>
  <c r="G3" i="74"/>
  <c r="D3" i="74"/>
  <c r="B3" i="74"/>
  <c r="F77" i="67"/>
  <c r="E77" i="67"/>
  <c r="D77" i="67"/>
  <c r="C77" i="67"/>
  <c r="B77" i="67"/>
  <c r="F76" i="67"/>
  <c r="E76" i="67"/>
  <c r="D76" i="67"/>
  <c r="C76" i="67"/>
  <c r="B76" i="67"/>
  <c r="F75" i="67"/>
  <c r="E75" i="67"/>
  <c r="D75" i="67"/>
  <c r="C75" i="67"/>
  <c r="B75" i="67"/>
  <c r="F74" i="67"/>
  <c r="E74" i="67"/>
  <c r="D74" i="67"/>
  <c r="C74" i="67"/>
  <c r="B74" i="67"/>
  <c r="F73" i="67"/>
  <c r="E73" i="67"/>
  <c r="D73" i="67"/>
  <c r="C73" i="67"/>
  <c r="B73" i="67"/>
  <c r="F72" i="67"/>
  <c r="E72" i="67"/>
  <c r="D72" i="67"/>
  <c r="C72" i="67"/>
  <c r="B72" i="67"/>
  <c r="F71" i="67"/>
  <c r="E71" i="67"/>
  <c r="D71" i="67"/>
  <c r="C71" i="67"/>
  <c r="B71" i="67"/>
  <c r="F70" i="67"/>
  <c r="E70" i="67"/>
  <c r="D70" i="67"/>
  <c r="C70" i="67"/>
  <c r="B70" i="67"/>
  <c r="F69" i="67"/>
  <c r="E69" i="67"/>
  <c r="D69" i="67"/>
  <c r="C69" i="67"/>
  <c r="B69" i="67"/>
  <c r="F68" i="67"/>
  <c r="E68" i="67"/>
  <c r="D68" i="67"/>
  <c r="C68" i="67"/>
  <c r="B68" i="67"/>
  <c r="F67" i="67"/>
  <c r="E67" i="67"/>
  <c r="D67" i="67"/>
  <c r="C67" i="67"/>
  <c r="B67" i="67"/>
  <c r="F66" i="67"/>
  <c r="E66" i="67"/>
  <c r="D66" i="67"/>
  <c r="C66" i="67"/>
  <c r="B66" i="67"/>
  <c r="F65" i="67"/>
  <c r="E65" i="67"/>
  <c r="D65" i="67"/>
  <c r="C65" i="67"/>
  <c r="B65" i="67"/>
  <c r="F64" i="67"/>
  <c r="E64" i="67"/>
  <c r="D64" i="67"/>
  <c r="C64" i="67"/>
  <c r="B64" i="67"/>
  <c r="F63" i="67"/>
  <c r="E63" i="67"/>
  <c r="D63" i="67"/>
  <c r="C63" i="67"/>
  <c r="B63" i="67"/>
  <c r="F62" i="67"/>
  <c r="E62" i="67"/>
  <c r="D62" i="67"/>
  <c r="C62" i="67"/>
  <c r="B62" i="67"/>
  <c r="F61" i="67"/>
  <c r="E61" i="67"/>
  <c r="D61" i="67"/>
  <c r="C61" i="67"/>
  <c r="B61" i="67"/>
  <c r="F60" i="67"/>
  <c r="E60" i="67"/>
  <c r="D60" i="67"/>
  <c r="C60" i="67"/>
  <c r="B60" i="67"/>
  <c r="F59" i="67"/>
  <c r="E59" i="67"/>
  <c r="D59" i="67"/>
  <c r="C59" i="67"/>
  <c r="B59" i="67"/>
  <c r="F58" i="67"/>
  <c r="E58" i="67"/>
  <c r="D58" i="67"/>
  <c r="C58" i="67"/>
  <c r="B58" i="67"/>
  <c r="F57" i="67"/>
  <c r="E57" i="67"/>
  <c r="D57" i="67"/>
  <c r="C57" i="67"/>
  <c r="B57" i="67"/>
  <c r="F56" i="67"/>
  <c r="E56" i="67"/>
  <c r="D56" i="67"/>
  <c r="C56" i="67"/>
  <c r="B56" i="67"/>
  <c r="F55" i="67"/>
  <c r="E55" i="67"/>
  <c r="D55" i="67"/>
  <c r="C55" i="67"/>
  <c r="B55" i="67"/>
  <c r="F54" i="67"/>
  <c r="E54" i="67"/>
  <c r="D54" i="67"/>
  <c r="C54" i="67"/>
  <c r="B54" i="67"/>
  <c r="F53" i="67"/>
  <c r="E53" i="67"/>
  <c r="D53" i="67"/>
  <c r="C53" i="67"/>
  <c r="B53" i="67"/>
  <c r="F52" i="67"/>
  <c r="E52" i="67"/>
  <c r="D52" i="67"/>
  <c r="C52" i="67"/>
  <c r="B52" i="67"/>
  <c r="F51" i="67"/>
  <c r="E51" i="67"/>
  <c r="D51" i="67"/>
  <c r="C51" i="67"/>
  <c r="B51" i="67"/>
  <c r="F50" i="67"/>
  <c r="E50" i="67"/>
  <c r="D50" i="67"/>
  <c r="C50" i="67"/>
  <c r="B50" i="67"/>
  <c r="F49" i="67"/>
  <c r="E49" i="67"/>
  <c r="D49" i="67"/>
  <c r="C49" i="67"/>
  <c r="B49" i="67"/>
  <c r="F48" i="67"/>
  <c r="E48" i="67"/>
  <c r="D48" i="67"/>
  <c r="C48" i="67"/>
  <c r="B48" i="67"/>
  <c r="F47" i="67"/>
  <c r="E47" i="67"/>
  <c r="D47" i="67"/>
  <c r="C47" i="67"/>
  <c r="B47" i="67"/>
  <c r="F46" i="67"/>
  <c r="E46" i="67"/>
  <c r="D46" i="67"/>
  <c r="C46" i="67"/>
  <c r="B46" i="67"/>
  <c r="F45" i="67"/>
  <c r="E45" i="67"/>
  <c r="D45" i="67"/>
  <c r="C45" i="67"/>
  <c r="B45" i="67"/>
  <c r="F44" i="67"/>
  <c r="E44" i="67"/>
  <c r="D44" i="67"/>
  <c r="C44" i="67"/>
  <c r="B44" i="67"/>
  <c r="F43" i="67"/>
  <c r="E43" i="67"/>
  <c r="D43" i="67"/>
  <c r="C43" i="67"/>
  <c r="B43" i="67"/>
  <c r="F42" i="67"/>
  <c r="E42" i="67"/>
  <c r="D42" i="67"/>
  <c r="C42" i="67"/>
  <c r="B42" i="67"/>
  <c r="F41" i="67"/>
  <c r="E41" i="67"/>
  <c r="D41" i="67"/>
  <c r="C41" i="67"/>
  <c r="B41" i="67"/>
  <c r="F40" i="67"/>
  <c r="E40" i="67"/>
  <c r="D40" i="67"/>
  <c r="C40" i="67"/>
  <c r="B40" i="67"/>
  <c r="F39" i="67"/>
  <c r="E39" i="67"/>
  <c r="D39" i="67"/>
  <c r="C39" i="67"/>
  <c r="B39" i="67"/>
  <c r="F38" i="67"/>
  <c r="E38" i="67"/>
  <c r="D38" i="67"/>
  <c r="C38" i="67"/>
  <c r="B38" i="67"/>
  <c r="F37" i="67"/>
  <c r="E37" i="67"/>
  <c r="D37" i="67"/>
  <c r="C37" i="67"/>
  <c r="B37" i="67"/>
  <c r="F36" i="67"/>
  <c r="E36" i="67"/>
  <c r="D36" i="67"/>
  <c r="C36" i="67"/>
  <c r="B36" i="67"/>
  <c r="F35" i="67"/>
  <c r="E35" i="67"/>
  <c r="D35" i="67"/>
  <c r="C35" i="67"/>
  <c r="B35" i="67"/>
  <c r="F34" i="67"/>
  <c r="E34" i="67"/>
  <c r="D34" i="67"/>
  <c r="C34" i="67"/>
  <c r="B34" i="67"/>
  <c r="F33" i="67"/>
  <c r="E33" i="67"/>
  <c r="D33" i="67"/>
  <c r="C33" i="67"/>
  <c r="B33" i="67"/>
  <c r="F32" i="67"/>
  <c r="E32" i="67"/>
  <c r="D32" i="67"/>
  <c r="C32" i="67"/>
  <c r="B32" i="67"/>
  <c r="F31" i="67"/>
  <c r="E31" i="67"/>
  <c r="D31" i="67"/>
  <c r="C31" i="67"/>
  <c r="B31" i="67"/>
  <c r="F30" i="67"/>
  <c r="E30" i="67"/>
  <c r="D30" i="67"/>
  <c r="C30" i="67"/>
  <c r="B30" i="67"/>
  <c r="F29" i="67"/>
  <c r="E29" i="67"/>
  <c r="D29" i="67"/>
  <c r="C29" i="67"/>
  <c r="B29" i="67"/>
  <c r="F28" i="67"/>
  <c r="E28" i="67"/>
  <c r="D28" i="67"/>
  <c r="C28" i="67"/>
  <c r="B28" i="67"/>
  <c r="F27" i="67"/>
  <c r="E27" i="67"/>
  <c r="D27" i="67"/>
  <c r="C27" i="67"/>
  <c r="B27" i="67"/>
  <c r="F26" i="67"/>
  <c r="E26" i="67"/>
  <c r="D26" i="67"/>
  <c r="C26" i="67"/>
  <c r="B26" i="67"/>
  <c r="F25" i="67"/>
  <c r="E25" i="67"/>
  <c r="D25" i="67"/>
  <c r="C25" i="67"/>
  <c r="B25" i="67"/>
  <c r="F24" i="67"/>
  <c r="E24" i="67"/>
  <c r="D24" i="67"/>
  <c r="C24" i="67"/>
  <c r="B24" i="67"/>
  <c r="F23" i="67"/>
  <c r="E23" i="67"/>
  <c r="D23" i="67"/>
  <c r="C23" i="67"/>
  <c r="B23" i="67"/>
  <c r="F22" i="67"/>
  <c r="E22" i="67"/>
  <c r="D22" i="67"/>
  <c r="C22" i="67"/>
  <c r="B22" i="67"/>
  <c r="F21" i="67"/>
  <c r="E21" i="67"/>
  <c r="D21" i="67"/>
  <c r="C21" i="67"/>
  <c r="B21" i="67"/>
  <c r="F20" i="67"/>
  <c r="E20" i="67"/>
  <c r="D20" i="67"/>
  <c r="C20" i="67"/>
  <c r="B20" i="67"/>
  <c r="F19" i="67"/>
  <c r="E19" i="67"/>
  <c r="D19" i="67"/>
  <c r="C19" i="67"/>
  <c r="B19" i="67"/>
  <c r="F18" i="67"/>
  <c r="E18" i="67"/>
  <c r="D18" i="67"/>
  <c r="C18" i="67"/>
  <c r="B18" i="67"/>
  <c r="F17" i="67"/>
  <c r="E17" i="67"/>
  <c r="D17" i="67"/>
  <c r="C17" i="67"/>
  <c r="B17" i="67"/>
  <c r="F16" i="67"/>
  <c r="E16" i="67"/>
  <c r="D16" i="67"/>
  <c r="C16" i="67"/>
  <c r="B16" i="67"/>
  <c r="F15" i="67"/>
  <c r="E15" i="67"/>
  <c r="D15" i="67"/>
  <c r="C15" i="67"/>
  <c r="B15" i="67"/>
  <c r="F14" i="67"/>
  <c r="E14" i="67"/>
  <c r="D14" i="67"/>
  <c r="C14" i="67"/>
  <c r="B14" i="67"/>
  <c r="F13" i="67"/>
  <c r="E13" i="67"/>
  <c r="D13" i="67"/>
  <c r="C13" i="67"/>
  <c r="B13" i="67"/>
  <c r="F12" i="67"/>
  <c r="E12" i="67"/>
  <c r="D12" i="67"/>
  <c r="C12" i="67"/>
  <c r="B12" i="67"/>
  <c r="F11" i="67"/>
  <c r="E11" i="67"/>
  <c r="D11" i="67"/>
  <c r="C11" i="67"/>
  <c r="B11" i="67"/>
  <c r="F10" i="67"/>
  <c r="E10" i="67"/>
  <c r="D10" i="67"/>
  <c r="C10" i="67"/>
  <c r="B10" i="67"/>
  <c r="F9" i="67"/>
  <c r="E9" i="67"/>
  <c r="D9" i="67"/>
  <c r="C9" i="67"/>
  <c r="B9" i="67"/>
  <c r="F8" i="67"/>
  <c r="E8" i="67"/>
  <c r="D8" i="67"/>
  <c r="C8" i="67"/>
  <c r="B8" i="67"/>
  <c r="G4" i="67"/>
  <c r="G3" i="67"/>
  <c r="D3" i="67"/>
  <c r="B3" i="67"/>
  <c r="F77" i="66"/>
  <c r="E77" i="66"/>
  <c r="D77" i="66"/>
  <c r="C77" i="66"/>
  <c r="B77" i="66"/>
  <c r="F76" i="66"/>
  <c r="E76" i="66"/>
  <c r="D76" i="66"/>
  <c r="C76" i="66"/>
  <c r="B76" i="66"/>
  <c r="F75" i="66"/>
  <c r="E75" i="66"/>
  <c r="D75" i="66"/>
  <c r="C75" i="66"/>
  <c r="B75" i="66"/>
  <c r="F74" i="66"/>
  <c r="E74" i="66"/>
  <c r="D74" i="66"/>
  <c r="C74" i="66"/>
  <c r="B74" i="66"/>
  <c r="F73" i="66"/>
  <c r="E73" i="66"/>
  <c r="D73" i="66"/>
  <c r="C73" i="66"/>
  <c r="B73" i="66"/>
  <c r="F72" i="66"/>
  <c r="E72" i="66"/>
  <c r="D72" i="66"/>
  <c r="C72" i="66"/>
  <c r="B72" i="66"/>
  <c r="F71" i="66"/>
  <c r="E71" i="66"/>
  <c r="D71" i="66"/>
  <c r="C71" i="66"/>
  <c r="B71" i="66"/>
  <c r="F70" i="66"/>
  <c r="E70" i="66"/>
  <c r="D70" i="66"/>
  <c r="C70" i="66"/>
  <c r="B70" i="66"/>
  <c r="F69" i="66"/>
  <c r="E69" i="66"/>
  <c r="D69" i="66"/>
  <c r="C69" i="66"/>
  <c r="B69" i="66"/>
  <c r="F68" i="66"/>
  <c r="E68" i="66"/>
  <c r="D68" i="66"/>
  <c r="C68" i="66"/>
  <c r="B68" i="66"/>
  <c r="F67" i="66"/>
  <c r="E67" i="66"/>
  <c r="D67" i="66"/>
  <c r="C67" i="66"/>
  <c r="B67" i="66"/>
  <c r="F66" i="66"/>
  <c r="E66" i="66"/>
  <c r="D66" i="66"/>
  <c r="C66" i="66"/>
  <c r="B66" i="66"/>
  <c r="F65" i="66"/>
  <c r="E65" i="66"/>
  <c r="D65" i="66"/>
  <c r="C65" i="66"/>
  <c r="B65" i="66"/>
  <c r="F64" i="66"/>
  <c r="E64" i="66"/>
  <c r="D64" i="66"/>
  <c r="C64" i="66"/>
  <c r="B64" i="66"/>
  <c r="F63" i="66"/>
  <c r="E63" i="66"/>
  <c r="D63" i="66"/>
  <c r="C63" i="66"/>
  <c r="B63" i="66"/>
  <c r="F62" i="66"/>
  <c r="E62" i="66"/>
  <c r="D62" i="66"/>
  <c r="C62" i="66"/>
  <c r="B62" i="66"/>
  <c r="F61" i="66"/>
  <c r="E61" i="66"/>
  <c r="D61" i="66"/>
  <c r="C61" i="66"/>
  <c r="B61" i="66"/>
  <c r="F60" i="66"/>
  <c r="E60" i="66"/>
  <c r="D60" i="66"/>
  <c r="C60" i="66"/>
  <c r="B60" i="66"/>
  <c r="F59" i="66"/>
  <c r="E59" i="66"/>
  <c r="D59" i="66"/>
  <c r="C59" i="66"/>
  <c r="B59" i="66"/>
  <c r="F58" i="66"/>
  <c r="E58" i="66"/>
  <c r="D58" i="66"/>
  <c r="C58" i="66"/>
  <c r="B58" i="66"/>
  <c r="F57" i="66"/>
  <c r="E57" i="66"/>
  <c r="D57" i="66"/>
  <c r="C57" i="66"/>
  <c r="B57" i="66"/>
  <c r="F56" i="66"/>
  <c r="E56" i="66"/>
  <c r="D56" i="66"/>
  <c r="C56" i="66"/>
  <c r="B56" i="66"/>
  <c r="F55" i="66"/>
  <c r="E55" i="66"/>
  <c r="D55" i="66"/>
  <c r="C55" i="66"/>
  <c r="B55" i="66"/>
  <c r="F54" i="66"/>
  <c r="E54" i="66"/>
  <c r="D54" i="66"/>
  <c r="C54" i="66"/>
  <c r="B54" i="66"/>
  <c r="F53" i="66"/>
  <c r="E53" i="66"/>
  <c r="D53" i="66"/>
  <c r="C53" i="66"/>
  <c r="B53" i="66"/>
  <c r="F52" i="66"/>
  <c r="E52" i="66"/>
  <c r="D52" i="66"/>
  <c r="C52" i="66"/>
  <c r="B52" i="66"/>
  <c r="F51" i="66"/>
  <c r="E51" i="66"/>
  <c r="D51" i="66"/>
  <c r="C51" i="66"/>
  <c r="B51" i="66"/>
  <c r="F50" i="66"/>
  <c r="E50" i="66"/>
  <c r="D50" i="66"/>
  <c r="C50" i="66"/>
  <c r="B50" i="66"/>
  <c r="F49" i="66"/>
  <c r="E49" i="66"/>
  <c r="D49" i="66"/>
  <c r="C49" i="66"/>
  <c r="B49" i="66"/>
  <c r="F48" i="66"/>
  <c r="E48" i="66"/>
  <c r="D48" i="66"/>
  <c r="C48" i="66"/>
  <c r="B48" i="66"/>
  <c r="F47" i="66"/>
  <c r="E47" i="66"/>
  <c r="D47" i="66"/>
  <c r="C47" i="66"/>
  <c r="B47" i="66"/>
  <c r="F46" i="66"/>
  <c r="E46" i="66"/>
  <c r="D46" i="66"/>
  <c r="C46" i="66"/>
  <c r="B46" i="66"/>
  <c r="F45" i="66"/>
  <c r="E45" i="66"/>
  <c r="D45" i="66"/>
  <c r="C45" i="66"/>
  <c r="B45" i="66"/>
  <c r="F44" i="66"/>
  <c r="E44" i="66"/>
  <c r="D44" i="66"/>
  <c r="C44" i="66"/>
  <c r="B44" i="66"/>
  <c r="F43" i="66"/>
  <c r="E43" i="66"/>
  <c r="D43" i="66"/>
  <c r="C43" i="66"/>
  <c r="B43" i="66"/>
  <c r="F42" i="66"/>
  <c r="E42" i="66"/>
  <c r="D42" i="66"/>
  <c r="C42" i="66"/>
  <c r="B42" i="66"/>
  <c r="F41" i="66"/>
  <c r="E41" i="66"/>
  <c r="D41" i="66"/>
  <c r="C41" i="66"/>
  <c r="B41" i="66"/>
  <c r="F40" i="66"/>
  <c r="E40" i="66"/>
  <c r="D40" i="66"/>
  <c r="C40" i="66"/>
  <c r="B40" i="66"/>
  <c r="F39" i="66"/>
  <c r="E39" i="66"/>
  <c r="D39" i="66"/>
  <c r="C39" i="66"/>
  <c r="B39" i="66"/>
  <c r="F38" i="66"/>
  <c r="E38" i="66"/>
  <c r="D38" i="66"/>
  <c r="C38" i="66"/>
  <c r="B38" i="66"/>
  <c r="F37" i="66"/>
  <c r="E37" i="66"/>
  <c r="D37" i="66"/>
  <c r="C37" i="66"/>
  <c r="B37" i="66"/>
  <c r="F36" i="66"/>
  <c r="E36" i="66"/>
  <c r="D36" i="66"/>
  <c r="C36" i="66"/>
  <c r="B36" i="66"/>
  <c r="F35" i="66"/>
  <c r="E35" i="66"/>
  <c r="D35" i="66"/>
  <c r="C35" i="66"/>
  <c r="B35" i="66"/>
  <c r="F34" i="66"/>
  <c r="E34" i="66"/>
  <c r="D34" i="66"/>
  <c r="C34" i="66"/>
  <c r="B34" i="66"/>
  <c r="F33" i="66"/>
  <c r="E33" i="66"/>
  <c r="D33" i="66"/>
  <c r="C33" i="66"/>
  <c r="B33" i="66"/>
  <c r="F32" i="66"/>
  <c r="E32" i="66"/>
  <c r="D32" i="66"/>
  <c r="C32" i="66"/>
  <c r="B32" i="66"/>
  <c r="F31" i="66"/>
  <c r="E31" i="66"/>
  <c r="D31" i="66"/>
  <c r="C31" i="66"/>
  <c r="B31" i="66"/>
  <c r="F30" i="66"/>
  <c r="E30" i="66"/>
  <c r="D30" i="66"/>
  <c r="C30" i="66"/>
  <c r="B30" i="66"/>
  <c r="F29" i="66"/>
  <c r="E29" i="66"/>
  <c r="D29" i="66"/>
  <c r="C29" i="66"/>
  <c r="B29" i="66"/>
  <c r="F28" i="66"/>
  <c r="E28" i="66"/>
  <c r="D28" i="66"/>
  <c r="C28" i="66"/>
  <c r="B28" i="66"/>
  <c r="F27" i="66"/>
  <c r="E27" i="66"/>
  <c r="D27" i="66"/>
  <c r="C27" i="66"/>
  <c r="B27" i="66"/>
  <c r="F26" i="66"/>
  <c r="E26" i="66"/>
  <c r="D26" i="66"/>
  <c r="C26" i="66"/>
  <c r="B26" i="66"/>
  <c r="F25" i="66"/>
  <c r="E25" i="66"/>
  <c r="D25" i="66"/>
  <c r="C25" i="66"/>
  <c r="B25" i="66"/>
  <c r="F24" i="66"/>
  <c r="E24" i="66"/>
  <c r="D24" i="66"/>
  <c r="C24" i="66"/>
  <c r="B24" i="66"/>
  <c r="F23" i="66"/>
  <c r="E23" i="66"/>
  <c r="D23" i="66"/>
  <c r="C23" i="66"/>
  <c r="B23" i="66"/>
  <c r="F22" i="66"/>
  <c r="E22" i="66"/>
  <c r="D22" i="66"/>
  <c r="C22" i="66"/>
  <c r="B22" i="66"/>
  <c r="F21" i="66"/>
  <c r="E21" i="66"/>
  <c r="D21" i="66"/>
  <c r="C21" i="66"/>
  <c r="B21" i="66"/>
  <c r="F20" i="66"/>
  <c r="E20" i="66"/>
  <c r="D20" i="66"/>
  <c r="C20" i="66"/>
  <c r="B20" i="66"/>
  <c r="F19" i="66"/>
  <c r="E19" i="66"/>
  <c r="D19" i="66"/>
  <c r="C19" i="66"/>
  <c r="B19" i="66"/>
  <c r="F18" i="66"/>
  <c r="E18" i="66"/>
  <c r="D18" i="66"/>
  <c r="C18" i="66"/>
  <c r="B18" i="66"/>
  <c r="F17" i="66"/>
  <c r="E17" i="66"/>
  <c r="D17" i="66"/>
  <c r="C17" i="66"/>
  <c r="B17" i="66"/>
  <c r="F16" i="66"/>
  <c r="E16" i="66"/>
  <c r="D16" i="66"/>
  <c r="C16" i="66"/>
  <c r="B16" i="66"/>
  <c r="F15" i="66"/>
  <c r="E15" i="66"/>
  <c r="D15" i="66"/>
  <c r="C15" i="66"/>
  <c r="B15" i="66"/>
  <c r="F14" i="66"/>
  <c r="E14" i="66"/>
  <c r="D14" i="66"/>
  <c r="C14" i="66"/>
  <c r="B14" i="66"/>
  <c r="F13" i="66"/>
  <c r="E13" i="66"/>
  <c r="D13" i="66"/>
  <c r="C13" i="66"/>
  <c r="B13" i="66"/>
  <c r="F12" i="66"/>
  <c r="E12" i="66"/>
  <c r="D12" i="66"/>
  <c r="C12" i="66"/>
  <c r="B12" i="66"/>
  <c r="F11" i="66"/>
  <c r="E11" i="66"/>
  <c r="D11" i="66"/>
  <c r="C11" i="66"/>
  <c r="B11" i="66"/>
  <c r="F10" i="66"/>
  <c r="E10" i="66"/>
  <c r="D10" i="66"/>
  <c r="C10" i="66"/>
  <c r="B10" i="66"/>
  <c r="F9" i="66"/>
  <c r="E9" i="66"/>
  <c r="D9" i="66"/>
  <c r="C9" i="66"/>
  <c r="B9" i="66"/>
  <c r="F8" i="66"/>
  <c r="E8" i="66"/>
  <c r="D8" i="66"/>
  <c r="C8" i="66"/>
  <c r="B8" i="66"/>
  <c r="G4" i="66"/>
  <c r="G3" i="66"/>
  <c r="D3" i="66"/>
  <c r="B3" i="66"/>
  <c r="F77" i="65"/>
  <c r="E77" i="65"/>
  <c r="D77" i="65"/>
  <c r="C77" i="65"/>
  <c r="B77" i="65"/>
  <c r="F76" i="65"/>
  <c r="E76" i="65"/>
  <c r="D76" i="65"/>
  <c r="C76" i="65"/>
  <c r="B76" i="65"/>
  <c r="F75" i="65"/>
  <c r="E75" i="65"/>
  <c r="D75" i="65"/>
  <c r="C75" i="65"/>
  <c r="B75" i="65"/>
  <c r="F74" i="65"/>
  <c r="E74" i="65"/>
  <c r="D74" i="65"/>
  <c r="C74" i="65"/>
  <c r="B74" i="65"/>
  <c r="F73" i="65"/>
  <c r="E73" i="65"/>
  <c r="D73" i="65"/>
  <c r="C73" i="65"/>
  <c r="B73" i="65"/>
  <c r="F72" i="65"/>
  <c r="E72" i="65"/>
  <c r="D72" i="65"/>
  <c r="C72" i="65"/>
  <c r="B72" i="65"/>
  <c r="F71" i="65"/>
  <c r="E71" i="65"/>
  <c r="D71" i="65"/>
  <c r="C71" i="65"/>
  <c r="B71" i="65"/>
  <c r="F70" i="65"/>
  <c r="E70" i="65"/>
  <c r="D70" i="65"/>
  <c r="C70" i="65"/>
  <c r="B70" i="65"/>
  <c r="F69" i="65"/>
  <c r="E69" i="65"/>
  <c r="D69" i="65"/>
  <c r="C69" i="65"/>
  <c r="B69" i="65"/>
  <c r="F68" i="65"/>
  <c r="E68" i="65"/>
  <c r="D68" i="65"/>
  <c r="C68" i="65"/>
  <c r="B68" i="65"/>
  <c r="F67" i="65"/>
  <c r="E67" i="65"/>
  <c r="D67" i="65"/>
  <c r="C67" i="65"/>
  <c r="B67" i="65"/>
  <c r="F66" i="65"/>
  <c r="E66" i="65"/>
  <c r="D66" i="65"/>
  <c r="C66" i="65"/>
  <c r="B66" i="65"/>
  <c r="F65" i="65"/>
  <c r="E65" i="65"/>
  <c r="D65" i="65"/>
  <c r="C65" i="65"/>
  <c r="B65" i="65"/>
  <c r="F64" i="65"/>
  <c r="E64" i="65"/>
  <c r="D64" i="65"/>
  <c r="C64" i="65"/>
  <c r="B64" i="65"/>
  <c r="F63" i="65"/>
  <c r="E63" i="65"/>
  <c r="D63" i="65"/>
  <c r="C63" i="65"/>
  <c r="B63" i="65"/>
  <c r="F62" i="65"/>
  <c r="E62" i="65"/>
  <c r="D62" i="65"/>
  <c r="C62" i="65"/>
  <c r="B62" i="65"/>
  <c r="F61" i="65"/>
  <c r="E61" i="65"/>
  <c r="D61" i="65"/>
  <c r="C61" i="65"/>
  <c r="B61" i="65"/>
  <c r="F60" i="65"/>
  <c r="E60" i="65"/>
  <c r="D60" i="65"/>
  <c r="C60" i="65"/>
  <c r="B60" i="65"/>
  <c r="F59" i="65"/>
  <c r="E59" i="65"/>
  <c r="D59" i="65"/>
  <c r="C59" i="65"/>
  <c r="B59" i="65"/>
  <c r="F58" i="65"/>
  <c r="E58" i="65"/>
  <c r="D58" i="65"/>
  <c r="C58" i="65"/>
  <c r="B58" i="65"/>
  <c r="F57" i="65"/>
  <c r="E57" i="65"/>
  <c r="D57" i="65"/>
  <c r="C57" i="65"/>
  <c r="B57" i="65"/>
  <c r="F56" i="65"/>
  <c r="E56" i="65"/>
  <c r="D56" i="65"/>
  <c r="C56" i="65"/>
  <c r="B56" i="65"/>
  <c r="F55" i="65"/>
  <c r="E55" i="65"/>
  <c r="D55" i="65"/>
  <c r="C55" i="65"/>
  <c r="B55" i="65"/>
  <c r="F54" i="65"/>
  <c r="E54" i="65"/>
  <c r="D54" i="65"/>
  <c r="C54" i="65"/>
  <c r="B54" i="65"/>
  <c r="F53" i="65"/>
  <c r="E53" i="65"/>
  <c r="D53" i="65"/>
  <c r="C53" i="65"/>
  <c r="B53" i="65"/>
  <c r="F52" i="65"/>
  <c r="E52" i="65"/>
  <c r="D52" i="65"/>
  <c r="C52" i="65"/>
  <c r="B52" i="65"/>
  <c r="F51" i="65"/>
  <c r="E51" i="65"/>
  <c r="D51" i="65"/>
  <c r="C51" i="65"/>
  <c r="B51" i="65"/>
  <c r="F50" i="65"/>
  <c r="E50" i="65"/>
  <c r="D50" i="65"/>
  <c r="C50" i="65"/>
  <c r="B50" i="65"/>
  <c r="F49" i="65"/>
  <c r="E49" i="65"/>
  <c r="D49" i="65"/>
  <c r="C49" i="65"/>
  <c r="B49" i="65"/>
  <c r="F48" i="65"/>
  <c r="E48" i="65"/>
  <c r="D48" i="65"/>
  <c r="C48" i="65"/>
  <c r="B48" i="65"/>
  <c r="F47" i="65"/>
  <c r="E47" i="65"/>
  <c r="D47" i="65"/>
  <c r="C47" i="65"/>
  <c r="B47" i="65"/>
  <c r="F46" i="65"/>
  <c r="E46" i="65"/>
  <c r="D46" i="65"/>
  <c r="C46" i="65"/>
  <c r="B46" i="65"/>
  <c r="F45" i="65"/>
  <c r="E45" i="65"/>
  <c r="D45" i="65"/>
  <c r="C45" i="65"/>
  <c r="B45" i="65"/>
  <c r="F44" i="65"/>
  <c r="E44" i="65"/>
  <c r="D44" i="65"/>
  <c r="C44" i="65"/>
  <c r="B44" i="65"/>
  <c r="F43" i="65"/>
  <c r="E43" i="65"/>
  <c r="D43" i="65"/>
  <c r="C43" i="65"/>
  <c r="B43" i="65"/>
  <c r="F42" i="65"/>
  <c r="E42" i="65"/>
  <c r="D42" i="65"/>
  <c r="C42" i="65"/>
  <c r="B42" i="65"/>
  <c r="F41" i="65"/>
  <c r="E41" i="65"/>
  <c r="D41" i="65"/>
  <c r="C41" i="65"/>
  <c r="B41" i="65"/>
  <c r="F40" i="65"/>
  <c r="E40" i="65"/>
  <c r="D40" i="65"/>
  <c r="C40" i="65"/>
  <c r="B40" i="65"/>
  <c r="F39" i="65"/>
  <c r="E39" i="65"/>
  <c r="D39" i="65"/>
  <c r="C39" i="65"/>
  <c r="B39" i="65"/>
  <c r="F38" i="65"/>
  <c r="E38" i="65"/>
  <c r="D38" i="65"/>
  <c r="C38" i="65"/>
  <c r="B38" i="65"/>
  <c r="F37" i="65"/>
  <c r="E37" i="65"/>
  <c r="D37" i="65"/>
  <c r="C37" i="65"/>
  <c r="B37" i="65"/>
  <c r="F36" i="65"/>
  <c r="E36" i="65"/>
  <c r="D36" i="65"/>
  <c r="C36" i="65"/>
  <c r="B36" i="65"/>
  <c r="F35" i="65"/>
  <c r="E35" i="65"/>
  <c r="D35" i="65"/>
  <c r="C35" i="65"/>
  <c r="B35" i="65"/>
  <c r="F34" i="65"/>
  <c r="E34" i="65"/>
  <c r="D34" i="65"/>
  <c r="C34" i="65"/>
  <c r="B34" i="65"/>
  <c r="F33" i="65"/>
  <c r="E33" i="65"/>
  <c r="D33" i="65"/>
  <c r="C33" i="65"/>
  <c r="B33" i="65"/>
  <c r="F32" i="65"/>
  <c r="E32" i="65"/>
  <c r="D32" i="65"/>
  <c r="C32" i="65"/>
  <c r="B32" i="65"/>
  <c r="F31" i="65"/>
  <c r="E31" i="65"/>
  <c r="D31" i="65"/>
  <c r="C31" i="65"/>
  <c r="B31" i="65"/>
  <c r="F30" i="65"/>
  <c r="E30" i="65"/>
  <c r="D30" i="65"/>
  <c r="C30" i="65"/>
  <c r="B30" i="65"/>
  <c r="F29" i="65"/>
  <c r="E29" i="65"/>
  <c r="D29" i="65"/>
  <c r="C29" i="65"/>
  <c r="B29" i="65"/>
  <c r="F28" i="65"/>
  <c r="E28" i="65"/>
  <c r="D28" i="65"/>
  <c r="C28" i="65"/>
  <c r="B28" i="65"/>
  <c r="F27" i="65"/>
  <c r="E27" i="65"/>
  <c r="D27" i="65"/>
  <c r="C27" i="65"/>
  <c r="B27" i="65"/>
  <c r="F26" i="65"/>
  <c r="E26" i="65"/>
  <c r="D26" i="65"/>
  <c r="C26" i="65"/>
  <c r="B26" i="65"/>
  <c r="F25" i="65"/>
  <c r="E25" i="65"/>
  <c r="D25" i="65"/>
  <c r="C25" i="65"/>
  <c r="B25" i="65"/>
  <c r="F24" i="65"/>
  <c r="E24" i="65"/>
  <c r="D24" i="65"/>
  <c r="C24" i="65"/>
  <c r="B24" i="65"/>
  <c r="F23" i="65"/>
  <c r="E23" i="65"/>
  <c r="D23" i="65"/>
  <c r="C23" i="65"/>
  <c r="B23" i="65"/>
  <c r="F22" i="65"/>
  <c r="E22" i="65"/>
  <c r="D22" i="65"/>
  <c r="C22" i="65"/>
  <c r="B22" i="65"/>
  <c r="F21" i="65"/>
  <c r="E21" i="65"/>
  <c r="D21" i="65"/>
  <c r="C21" i="65"/>
  <c r="B21" i="65"/>
  <c r="F20" i="65"/>
  <c r="E20" i="65"/>
  <c r="D20" i="65"/>
  <c r="C20" i="65"/>
  <c r="B20" i="65"/>
  <c r="F19" i="65"/>
  <c r="E19" i="65"/>
  <c r="D19" i="65"/>
  <c r="C19" i="65"/>
  <c r="B19" i="65"/>
  <c r="F18" i="65"/>
  <c r="E18" i="65"/>
  <c r="D18" i="65"/>
  <c r="C18" i="65"/>
  <c r="B18" i="65"/>
  <c r="F17" i="65"/>
  <c r="E17" i="65"/>
  <c r="D17" i="65"/>
  <c r="C17" i="65"/>
  <c r="B17" i="65"/>
  <c r="F16" i="65"/>
  <c r="E16" i="65"/>
  <c r="D16" i="65"/>
  <c r="C16" i="65"/>
  <c r="B16" i="65"/>
  <c r="F15" i="65"/>
  <c r="E15" i="65"/>
  <c r="D15" i="65"/>
  <c r="C15" i="65"/>
  <c r="B15" i="65"/>
  <c r="F14" i="65"/>
  <c r="E14" i="65"/>
  <c r="D14" i="65"/>
  <c r="C14" i="65"/>
  <c r="B14" i="65"/>
  <c r="F13" i="65"/>
  <c r="E13" i="65"/>
  <c r="D13" i="65"/>
  <c r="C13" i="65"/>
  <c r="B13" i="65"/>
  <c r="F12" i="65"/>
  <c r="E12" i="65"/>
  <c r="D12" i="65"/>
  <c r="C12" i="65"/>
  <c r="B12" i="65"/>
  <c r="F11" i="65"/>
  <c r="E11" i="65"/>
  <c r="D11" i="65"/>
  <c r="C11" i="65"/>
  <c r="B11" i="65"/>
  <c r="F10" i="65"/>
  <c r="E10" i="65"/>
  <c r="D10" i="65"/>
  <c r="C10" i="65"/>
  <c r="B10" i="65"/>
  <c r="F9" i="65"/>
  <c r="E9" i="65"/>
  <c r="D9" i="65"/>
  <c r="C9" i="65"/>
  <c r="B9" i="65"/>
  <c r="F8" i="65"/>
  <c r="E8" i="65"/>
  <c r="D8" i="65"/>
  <c r="C8" i="65"/>
  <c r="B8" i="65"/>
  <c r="G4" i="65"/>
  <c r="G3" i="65"/>
  <c r="D3" i="65"/>
  <c r="B3" i="65"/>
  <c r="F77" i="55"/>
  <c r="E77" i="55"/>
  <c r="D77" i="55"/>
  <c r="C77" i="55"/>
  <c r="B77" i="55"/>
  <c r="F76" i="55"/>
  <c r="E76" i="55"/>
  <c r="D76" i="55"/>
  <c r="C76" i="55"/>
  <c r="B76" i="55"/>
  <c r="F75" i="55"/>
  <c r="E75" i="55"/>
  <c r="D75" i="55"/>
  <c r="C75" i="55"/>
  <c r="B75" i="55"/>
  <c r="F74" i="55"/>
  <c r="E74" i="55"/>
  <c r="D74" i="55"/>
  <c r="C74" i="55"/>
  <c r="B74" i="55"/>
  <c r="F73" i="55"/>
  <c r="E73" i="55"/>
  <c r="D73" i="55"/>
  <c r="C73" i="55"/>
  <c r="B73" i="55"/>
  <c r="F72" i="55"/>
  <c r="E72" i="55"/>
  <c r="D72" i="55"/>
  <c r="C72" i="55"/>
  <c r="B72" i="55"/>
  <c r="F71" i="55"/>
  <c r="E71" i="55"/>
  <c r="D71" i="55"/>
  <c r="C71" i="55"/>
  <c r="B71" i="55"/>
  <c r="F70" i="55"/>
  <c r="E70" i="55"/>
  <c r="D70" i="55"/>
  <c r="C70" i="55"/>
  <c r="B70" i="55"/>
  <c r="F69" i="55"/>
  <c r="E69" i="55"/>
  <c r="D69" i="55"/>
  <c r="C69" i="55"/>
  <c r="B69" i="55"/>
  <c r="F68" i="55"/>
  <c r="E68" i="55"/>
  <c r="D68" i="55"/>
  <c r="C68" i="55"/>
  <c r="B68" i="55"/>
  <c r="F67" i="55"/>
  <c r="E67" i="55"/>
  <c r="D67" i="55"/>
  <c r="C67" i="55"/>
  <c r="B67" i="55"/>
  <c r="F66" i="55"/>
  <c r="E66" i="55"/>
  <c r="D66" i="55"/>
  <c r="C66" i="55"/>
  <c r="B66" i="55"/>
  <c r="F65" i="55"/>
  <c r="E65" i="55"/>
  <c r="D65" i="55"/>
  <c r="C65" i="55"/>
  <c r="B65" i="55"/>
  <c r="F64" i="55"/>
  <c r="E64" i="55"/>
  <c r="D64" i="55"/>
  <c r="C64" i="55"/>
  <c r="B64" i="55"/>
  <c r="F63" i="55"/>
  <c r="E63" i="55"/>
  <c r="D63" i="55"/>
  <c r="C63" i="55"/>
  <c r="B63" i="55"/>
  <c r="F62" i="55"/>
  <c r="E62" i="55"/>
  <c r="D62" i="55"/>
  <c r="C62" i="55"/>
  <c r="B62" i="55"/>
  <c r="F61" i="55"/>
  <c r="E61" i="55"/>
  <c r="D61" i="55"/>
  <c r="C61" i="55"/>
  <c r="B61" i="55"/>
  <c r="F60" i="55"/>
  <c r="E60" i="55"/>
  <c r="D60" i="55"/>
  <c r="C60" i="55"/>
  <c r="B60" i="55"/>
  <c r="F59" i="55"/>
  <c r="E59" i="55"/>
  <c r="D59" i="55"/>
  <c r="C59" i="55"/>
  <c r="B59" i="55"/>
  <c r="F58" i="55"/>
  <c r="E58" i="55"/>
  <c r="D58" i="55"/>
  <c r="C58" i="55"/>
  <c r="B58" i="55"/>
  <c r="F57" i="55"/>
  <c r="E57" i="55"/>
  <c r="D57" i="55"/>
  <c r="C57" i="55"/>
  <c r="B57" i="55"/>
  <c r="F56" i="55"/>
  <c r="E56" i="55"/>
  <c r="D56" i="55"/>
  <c r="C56" i="55"/>
  <c r="B56" i="55"/>
  <c r="F55" i="55"/>
  <c r="E55" i="55"/>
  <c r="D55" i="55"/>
  <c r="C55" i="55"/>
  <c r="B55" i="55"/>
  <c r="F54" i="55"/>
  <c r="E54" i="55"/>
  <c r="D54" i="55"/>
  <c r="C54" i="55"/>
  <c r="B54" i="55"/>
  <c r="F53" i="55"/>
  <c r="E53" i="55"/>
  <c r="D53" i="55"/>
  <c r="C53" i="55"/>
  <c r="B53" i="55"/>
  <c r="F52" i="55"/>
  <c r="E52" i="55"/>
  <c r="D52" i="55"/>
  <c r="C52" i="55"/>
  <c r="B52" i="55"/>
  <c r="F51" i="55"/>
  <c r="E51" i="55"/>
  <c r="D51" i="55"/>
  <c r="C51" i="55"/>
  <c r="B51" i="55"/>
  <c r="F50" i="55"/>
  <c r="E50" i="55"/>
  <c r="D50" i="55"/>
  <c r="C50" i="55"/>
  <c r="B50" i="55"/>
  <c r="F49" i="55"/>
  <c r="E49" i="55"/>
  <c r="D49" i="55"/>
  <c r="C49" i="55"/>
  <c r="B49" i="55"/>
  <c r="F48" i="55"/>
  <c r="E48" i="55"/>
  <c r="D48" i="55"/>
  <c r="C48" i="55"/>
  <c r="B48" i="55"/>
  <c r="F47" i="55"/>
  <c r="E47" i="55"/>
  <c r="D47" i="55"/>
  <c r="C47" i="55"/>
  <c r="B47" i="55"/>
  <c r="F46" i="55"/>
  <c r="E46" i="55"/>
  <c r="D46" i="55"/>
  <c r="C46" i="55"/>
  <c r="B46" i="55"/>
  <c r="F45" i="55"/>
  <c r="E45" i="55"/>
  <c r="D45" i="55"/>
  <c r="C45" i="55"/>
  <c r="B45" i="55"/>
  <c r="F44" i="55"/>
  <c r="E44" i="55"/>
  <c r="D44" i="55"/>
  <c r="C44" i="55"/>
  <c r="B44" i="55"/>
  <c r="F43" i="55"/>
  <c r="E43" i="55"/>
  <c r="D43" i="55"/>
  <c r="C43" i="55"/>
  <c r="B43" i="55"/>
  <c r="F42" i="55"/>
  <c r="E42" i="55"/>
  <c r="D42" i="55"/>
  <c r="C42" i="55"/>
  <c r="B42" i="55"/>
  <c r="F41" i="55"/>
  <c r="E41" i="55"/>
  <c r="D41" i="55"/>
  <c r="C41" i="55"/>
  <c r="B41" i="55"/>
  <c r="F40" i="55"/>
  <c r="E40" i="55"/>
  <c r="D40" i="55"/>
  <c r="C40" i="55"/>
  <c r="B40" i="55"/>
  <c r="F39" i="55"/>
  <c r="E39" i="55"/>
  <c r="D39" i="55"/>
  <c r="C39" i="55"/>
  <c r="B39" i="55"/>
  <c r="F38" i="55"/>
  <c r="E38" i="55"/>
  <c r="D38" i="55"/>
  <c r="C38" i="55"/>
  <c r="B38" i="55"/>
  <c r="F37" i="55"/>
  <c r="E37" i="55"/>
  <c r="D37" i="55"/>
  <c r="C37" i="55"/>
  <c r="B37" i="55"/>
  <c r="F36" i="55"/>
  <c r="E36" i="55"/>
  <c r="D36" i="55"/>
  <c r="C36" i="55"/>
  <c r="B36" i="55"/>
  <c r="F35" i="55"/>
  <c r="E35" i="55"/>
  <c r="D35" i="55"/>
  <c r="C35" i="55"/>
  <c r="B35" i="55"/>
  <c r="F34" i="55"/>
  <c r="E34" i="55"/>
  <c r="D34" i="55"/>
  <c r="C34" i="55"/>
  <c r="B34" i="55"/>
  <c r="F33" i="55"/>
  <c r="E33" i="55"/>
  <c r="D33" i="55"/>
  <c r="C33" i="55"/>
  <c r="B33" i="55"/>
  <c r="F32" i="55"/>
  <c r="E32" i="55"/>
  <c r="D32" i="55"/>
  <c r="C32" i="55"/>
  <c r="B32" i="55"/>
  <c r="F31" i="55"/>
  <c r="E31" i="55"/>
  <c r="D31" i="55"/>
  <c r="C31" i="55"/>
  <c r="B31" i="55"/>
  <c r="F30" i="55"/>
  <c r="E30" i="55"/>
  <c r="D30" i="55"/>
  <c r="C30" i="55"/>
  <c r="B30" i="55"/>
  <c r="F29" i="55"/>
  <c r="E29" i="55"/>
  <c r="D29" i="55"/>
  <c r="C29" i="55"/>
  <c r="B29" i="55"/>
  <c r="F28" i="55"/>
  <c r="E28" i="55"/>
  <c r="D28" i="55"/>
  <c r="C28" i="55"/>
  <c r="B28" i="55"/>
  <c r="F27" i="55"/>
  <c r="E27" i="55"/>
  <c r="D27" i="55"/>
  <c r="C27" i="55"/>
  <c r="B27" i="55"/>
  <c r="F26" i="55"/>
  <c r="E26" i="55"/>
  <c r="D26" i="55"/>
  <c r="C26" i="55"/>
  <c r="B26" i="55"/>
  <c r="F25" i="55"/>
  <c r="E25" i="55"/>
  <c r="D25" i="55"/>
  <c r="C25" i="55"/>
  <c r="B25" i="55"/>
  <c r="F24" i="55"/>
  <c r="E24" i="55"/>
  <c r="D24" i="55"/>
  <c r="C24" i="55"/>
  <c r="B24" i="55"/>
  <c r="F23" i="55"/>
  <c r="E23" i="55"/>
  <c r="D23" i="55"/>
  <c r="C23" i="55"/>
  <c r="B23" i="55"/>
  <c r="F22" i="55"/>
  <c r="E22" i="55"/>
  <c r="D22" i="55"/>
  <c r="C22" i="55"/>
  <c r="B22" i="55"/>
  <c r="F21" i="55"/>
  <c r="E21" i="55"/>
  <c r="D21" i="55"/>
  <c r="C21" i="55"/>
  <c r="B21" i="55"/>
  <c r="F20" i="55"/>
  <c r="E20" i="55"/>
  <c r="D20" i="55"/>
  <c r="C20" i="55"/>
  <c r="B20" i="55"/>
  <c r="F19" i="55"/>
  <c r="E19" i="55"/>
  <c r="D19" i="55"/>
  <c r="C19" i="55"/>
  <c r="B19" i="55"/>
  <c r="F18" i="55"/>
  <c r="E18" i="55"/>
  <c r="D18" i="55"/>
  <c r="C18" i="55"/>
  <c r="B18" i="55"/>
  <c r="F17" i="55"/>
  <c r="E17" i="55"/>
  <c r="D17" i="55"/>
  <c r="C17" i="55"/>
  <c r="B17" i="55"/>
  <c r="F16" i="55"/>
  <c r="E16" i="55"/>
  <c r="D16" i="55"/>
  <c r="C16" i="55"/>
  <c r="B16" i="55"/>
  <c r="F15" i="55"/>
  <c r="E15" i="55"/>
  <c r="D15" i="55"/>
  <c r="C15" i="55"/>
  <c r="B15" i="55"/>
  <c r="F14" i="55"/>
  <c r="E14" i="55"/>
  <c r="D14" i="55"/>
  <c r="C14" i="55"/>
  <c r="B14" i="55"/>
  <c r="F13" i="55"/>
  <c r="E13" i="55"/>
  <c r="D13" i="55"/>
  <c r="C13" i="55"/>
  <c r="B13" i="55"/>
  <c r="F12" i="55"/>
  <c r="E12" i="55"/>
  <c r="D12" i="55"/>
  <c r="C12" i="55"/>
  <c r="B12" i="55"/>
  <c r="F11" i="55"/>
  <c r="E11" i="55"/>
  <c r="D11" i="55"/>
  <c r="C11" i="55"/>
  <c r="B11" i="55"/>
  <c r="F10" i="55"/>
  <c r="E10" i="55"/>
  <c r="D10" i="55"/>
  <c r="C10" i="55"/>
  <c r="B10" i="55"/>
  <c r="F9" i="55"/>
  <c r="E9" i="55"/>
  <c r="D9" i="55"/>
  <c r="C9" i="55"/>
  <c r="B9" i="55"/>
  <c r="F8" i="55"/>
  <c r="E8" i="55"/>
  <c r="D8" i="55"/>
  <c r="C8" i="55"/>
  <c r="B8" i="55"/>
  <c r="G4" i="55"/>
  <c r="G3" i="55"/>
  <c r="D3" i="55"/>
  <c r="B3" i="55"/>
  <c r="F77" i="63"/>
  <c r="E77" i="63"/>
  <c r="D77" i="63"/>
  <c r="C77" i="63"/>
  <c r="B77" i="63"/>
  <c r="F76" i="63"/>
  <c r="E76" i="63"/>
  <c r="D76" i="63"/>
  <c r="C76" i="63"/>
  <c r="B76" i="63"/>
  <c r="F75" i="63"/>
  <c r="E75" i="63"/>
  <c r="D75" i="63"/>
  <c r="C75" i="63"/>
  <c r="B75" i="63"/>
  <c r="F74" i="63"/>
  <c r="E74" i="63"/>
  <c r="D74" i="63"/>
  <c r="C74" i="63"/>
  <c r="B74" i="63"/>
  <c r="F73" i="63"/>
  <c r="E73" i="63"/>
  <c r="D73" i="63"/>
  <c r="C73" i="63"/>
  <c r="B73" i="63"/>
  <c r="F72" i="63"/>
  <c r="E72" i="63"/>
  <c r="D72" i="63"/>
  <c r="C72" i="63"/>
  <c r="B72" i="63"/>
  <c r="F71" i="63"/>
  <c r="E71" i="63"/>
  <c r="D71" i="63"/>
  <c r="C71" i="63"/>
  <c r="B71" i="63"/>
  <c r="F70" i="63"/>
  <c r="E70" i="63"/>
  <c r="D70" i="63"/>
  <c r="C70" i="63"/>
  <c r="B70" i="63"/>
  <c r="F69" i="63"/>
  <c r="E69" i="63"/>
  <c r="D69" i="63"/>
  <c r="C69" i="63"/>
  <c r="B69" i="63"/>
  <c r="F68" i="63"/>
  <c r="E68" i="63"/>
  <c r="D68" i="63"/>
  <c r="C68" i="63"/>
  <c r="B68" i="63"/>
  <c r="F67" i="63"/>
  <c r="E67" i="63"/>
  <c r="D67" i="63"/>
  <c r="C67" i="63"/>
  <c r="B67" i="63"/>
  <c r="F66" i="63"/>
  <c r="E66" i="63"/>
  <c r="D66" i="63"/>
  <c r="C66" i="63"/>
  <c r="B66" i="63"/>
  <c r="F65" i="63"/>
  <c r="E65" i="63"/>
  <c r="D65" i="63"/>
  <c r="C65" i="63"/>
  <c r="B65" i="63"/>
  <c r="F64" i="63"/>
  <c r="E64" i="63"/>
  <c r="D64" i="63"/>
  <c r="C64" i="63"/>
  <c r="B64" i="63"/>
  <c r="F63" i="63"/>
  <c r="E63" i="63"/>
  <c r="D63" i="63"/>
  <c r="C63" i="63"/>
  <c r="B63" i="63"/>
  <c r="F62" i="63"/>
  <c r="E62" i="63"/>
  <c r="D62" i="63"/>
  <c r="C62" i="63"/>
  <c r="B62" i="63"/>
  <c r="F61" i="63"/>
  <c r="E61" i="63"/>
  <c r="D61" i="63"/>
  <c r="C61" i="63"/>
  <c r="B61" i="63"/>
  <c r="F60" i="63"/>
  <c r="E60" i="63"/>
  <c r="D60" i="63"/>
  <c r="C60" i="63"/>
  <c r="B60" i="63"/>
  <c r="F59" i="63"/>
  <c r="E59" i="63"/>
  <c r="D59" i="63"/>
  <c r="C59" i="63"/>
  <c r="B59" i="63"/>
  <c r="F58" i="63"/>
  <c r="E58" i="63"/>
  <c r="D58" i="63"/>
  <c r="C58" i="63"/>
  <c r="B58" i="63"/>
  <c r="F57" i="63"/>
  <c r="E57" i="63"/>
  <c r="D57" i="63"/>
  <c r="C57" i="63"/>
  <c r="B57" i="63"/>
  <c r="F56" i="63"/>
  <c r="E56" i="63"/>
  <c r="D56" i="63"/>
  <c r="C56" i="63"/>
  <c r="B56" i="63"/>
  <c r="F55" i="63"/>
  <c r="E55" i="63"/>
  <c r="D55" i="63"/>
  <c r="C55" i="63"/>
  <c r="B55" i="63"/>
  <c r="F54" i="63"/>
  <c r="E54" i="63"/>
  <c r="D54" i="63"/>
  <c r="C54" i="63"/>
  <c r="B54" i="63"/>
  <c r="F53" i="63"/>
  <c r="E53" i="63"/>
  <c r="D53" i="63"/>
  <c r="C53" i="63"/>
  <c r="B53" i="63"/>
  <c r="F52" i="63"/>
  <c r="E52" i="63"/>
  <c r="D52" i="63"/>
  <c r="C52" i="63"/>
  <c r="B52" i="63"/>
  <c r="F51" i="63"/>
  <c r="E51" i="63"/>
  <c r="D51" i="63"/>
  <c r="C51" i="63"/>
  <c r="B51" i="63"/>
  <c r="F50" i="63"/>
  <c r="E50" i="63"/>
  <c r="D50" i="63"/>
  <c r="C50" i="63"/>
  <c r="B50" i="63"/>
  <c r="F49" i="63"/>
  <c r="E49" i="63"/>
  <c r="D49" i="63"/>
  <c r="C49" i="63"/>
  <c r="B49" i="63"/>
  <c r="F48" i="63"/>
  <c r="E48" i="63"/>
  <c r="D48" i="63"/>
  <c r="C48" i="63"/>
  <c r="B48" i="63"/>
  <c r="F47" i="63"/>
  <c r="E47" i="63"/>
  <c r="D47" i="63"/>
  <c r="C47" i="63"/>
  <c r="B47" i="63"/>
  <c r="F46" i="63"/>
  <c r="E46" i="63"/>
  <c r="D46" i="63"/>
  <c r="C46" i="63"/>
  <c r="B46" i="63"/>
  <c r="F45" i="63"/>
  <c r="E45" i="63"/>
  <c r="D45" i="63"/>
  <c r="C45" i="63"/>
  <c r="B45" i="63"/>
  <c r="F44" i="63"/>
  <c r="E44" i="63"/>
  <c r="D44" i="63"/>
  <c r="C44" i="63"/>
  <c r="B44" i="63"/>
  <c r="F43" i="63"/>
  <c r="E43" i="63"/>
  <c r="D43" i="63"/>
  <c r="C43" i="63"/>
  <c r="B43" i="63"/>
  <c r="F42" i="63"/>
  <c r="E42" i="63"/>
  <c r="D42" i="63"/>
  <c r="C42" i="63"/>
  <c r="B42" i="63"/>
  <c r="F41" i="63"/>
  <c r="E41" i="63"/>
  <c r="D41" i="63"/>
  <c r="C41" i="63"/>
  <c r="B41" i="63"/>
  <c r="F40" i="63"/>
  <c r="E40" i="63"/>
  <c r="D40" i="63"/>
  <c r="C40" i="63"/>
  <c r="B40" i="63"/>
  <c r="F39" i="63"/>
  <c r="E39" i="63"/>
  <c r="D39" i="63"/>
  <c r="C39" i="63"/>
  <c r="B39" i="63"/>
  <c r="F38" i="63"/>
  <c r="E38" i="63"/>
  <c r="D38" i="63"/>
  <c r="C38" i="63"/>
  <c r="B38" i="63"/>
  <c r="F37" i="63"/>
  <c r="E37" i="63"/>
  <c r="D37" i="63"/>
  <c r="C37" i="63"/>
  <c r="B37" i="63"/>
  <c r="F36" i="63"/>
  <c r="E36" i="63"/>
  <c r="D36" i="63"/>
  <c r="C36" i="63"/>
  <c r="B36" i="63"/>
  <c r="F35" i="63"/>
  <c r="E35" i="63"/>
  <c r="D35" i="63"/>
  <c r="C35" i="63"/>
  <c r="B35" i="63"/>
  <c r="F34" i="63"/>
  <c r="E34" i="63"/>
  <c r="D34" i="63"/>
  <c r="C34" i="63"/>
  <c r="B34" i="63"/>
  <c r="F33" i="63"/>
  <c r="E33" i="63"/>
  <c r="D33" i="63"/>
  <c r="C33" i="63"/>
  <c r="B33" i="63"/>
  <c r="F32" i="63"/>
  <c r="E32" i="63"/>
  <c r="D32" i="63"/>
  <c r="C32" i="63"/>
  <c r="B32" i="63"/>
  <c r="F31" i="63"/>
  <c r="E31" i="63"/>
  <c r="D31" i="63"/>
  <c r="C31" i="63"/>
  <c r="B31" i="63"/>
  <c r="F30" i="63"/>
  <c r="E30" i="63"/>
  <c r="D30" i="63"/>
  <c r="C30" i="63"/>
  <c r="B30" i="63"/>
  <c r="F29" i="63"/>
  <c r="E29" i="63"/>
  <c r="D29" i="63"/>
  <c r="C29" i="63"/>
  <c r="B29" i="63"/>
  <c r="F28" i="63"/>
  <c r="E28" i="63"/>
  <c r="D28" i="63"/>
  <c r="C28" i="63"/>
  <c r="B28" i="63"/>
  <c r="F27" i="63"/>
  <c r="E27" i="63"/>
  <c r="D27" i="63"/>
  <c r="C27" i="63"/>
  <c r="B27" i="63"/>
  <c r="F26" i="63"/>
  <c r="E26" i="63"/>
  <c r="D26" i="63"/>
  <c r="C26" i="63"/>
  <c r="B26" i="63"/>
  <c r="F25" i="63"/>
  <c r="E25" i="63"/>
  <c r="D25" i="63"/>
  <c r="C25" i="63"/>
  <c r="B25" i="63"/>
  <c r="F24" i="63"/>
  <c r="E24" i="63"/>
  <c r="D24" i="63"/>
  <c r="C24" i="63"/>
  <c r="B24" i="63"/>
  <c r="F23" i="63"/>
  <c r="E23" i="63"/>
  <c r="D23" i="63"/>
  <c r="C23" i="63"/>
  <c r="B23" i="63"/>
  <c r="F22" i="63"/>
  <c r="E22" i="63"/>
  <c r="D22" i="63"/>
  <c r="C22" i="63"/>
  <c r="B22" i="63"/>
  <c r="F21" i="63"/>
  <c r="E21" i="63"/>
  <c r="D21" i="63"/>
  <c r="C21" i="63"/>
  <c r="B21" i="63"/>
  <c r="F20" i="63"/>
  <c r="E20" i="63"/>
  <c r="D20" i="63"/>
  <c r="C20" i="63"/>
  <c r="B20" i="63"/>
  <c r="F19" i="63"/>
  <c r="E19" i="63"/>
  <c r="D19" i="63"/>
  <c r="C19" i="63"/>
  <c r="B19" i="63"/>
  <c r="F18" i="63"/>
  <c r="E18" i="63"/>
  <c r="D18" i="63"/>
  <c r="C18" i="63"/>
  <c r="B18" i="63"/>
  <c r="F17" i="63"/>
  <c r="E17" i="63"/>
  <c r="D17" i="63"/>
  <c r="C17" i="63"/>
  <c r="B17" i="63"/>
  <c r="F16" i="63"/>
  <c r="E16" i="63"/>
  <c r="D16" i="63"/>
  <c r="C16" i="63"/>
  <c r="B16" i="63"/>
  <c r="F15" i="63"/>
  <c r="E15" i="63"/>
  <c r="D15" i="63"/>
  <c r="C15" i="63"/>
  <c r="B15" i="63"/>
  <c r="F14" i="63"/>
  <c r="E14" i="63"/>
  <c r="D14" i="63"/>
  <c r="C14" i="63"/>
  <c r="B14" i="63"/>
  <c r="F13" i="63"/>
  <c r="E13" i="63"/>
  <c r="D13" i="63"/>
  <c r="C13" i="63"/>
  <c r="B13" i="63"/>
  <c r="F12" i="63"/>
  <c r="E12" i="63"/>
  <c r="D12" i="63"/>
  <c r="C12" i="63"/>
  <c r="B12" i="63"/>
  <c r="F11" i="63"/>
  <c r="E11" i="63"/>
  <c r="D11" i="63"/>
  <c r="C11" i="63"/>
  <c r="B11" i="63"/>
  <c r="F10" i="63"/>
  <c r="E10" i="63"/>
  <c r="D10" i="63"/>
  <c r="C10" i="63"/>
  <c r="B10" i="63"/>
  <c r="F9" i="63"/>
  <c r="E9" i="63"/>
  <c r="D9" i="63"/>
  <c r="C9" i="63"/>
  <c r="B9" i="63"/>
  <c r="F8" i="63"/>
  <c r="E8" i="63"/>
  <c r="D8" i="63"/>
  <c r="C8" i="63"/>
  <c r="B8" i="63"/>
  <c r="G4" i="63"/>
  <c r="G3" i="63"/>
  <c r="D3" i="63"/>
  <c r="B3" i="63"/>
  <c r="F77" i="62"/>
  <c r="E77" i="62"/>
  <c r="D77" i="62"/>
  <c r="C77" i="62"/>
  <c r="B77" i="62"/>
  <c r="F76" i="62"/>
  <c r="E76" i="62"/>
  <c r="D76" i="62"/>
  <c r="C76" i="62"/>
  <c r="B76" i="62"/>
  <c r="F75" i="62"/>
  <c r="E75" i="62"/>
  <c r="D75" i="62"/>
  <c r="C75" i="62"/>
  <c r="B75" i="62"/>
  <c r="F74" i="62"/>
  <c r="E74" i="62"/>
  <c r="D74" i="62"/>
  <c r="C74" i="62"/>
  <c r="B74" i="62"/>
  <c r="F73" i="62"/>
  <c r="E73" i="62"/>
  <c r="D73" i="62"/>
  <c r="C73" i="62"/>
  <c r="B73" i="62"/>
  <c r="F72" i="62"/>
  <c r="E72" i="62"/>
  <c r="D72" i="62"/>
  <c r="C72" i="62"/>
  <c r="B72" i="62"/>
  <c r="F71" i="62"/>
  <c r="E71" i="62"/>
  <c r="D71" i="62"/>
  <c r="C71" i="62"/>
  <c r="B71" i="62"/>
  <c r="F70" i="62"/>
  <c r="E70" i="62"/>
  <c r="D70" i="62"/>
  <c r="C70" i="62"/>
  <c r="B70" i="62"/>
  <c r="F69" i="62"/>
  <c r="E69" i="62"/>
  <c r="D69" i="62"/>
  <c r="C69" i="62"/>
  <c r="B69" i="62"/>
  <c r="F68" i="62"/>
  <c r="E68" i="62"/>
  <c r="D68" i="62"/>
  <c r="C68" i="62"/>
  <c r="B68" i="62"/>
  <c r="F67" i="62"/>
  <c r="E67" i="62"/>
  <c r="D67" i="62"/>
  <c r="C67" i="62"/>
  <c r="B67" i="62"/>
  <c r="F66" i="62"/>
  <c r="E66" i="62"/>
  <c r="D66" i="62"/>
  <c r="C66" i="62"/>
  <c r="B66" i="62"/>
  <c r="F65" i="62"/>
  <c r="E65" i="62"/>
  <c r="D65" i="62"/>
  <c r="C65" i="62"/>
  <c r="B65" i="62"/>
  <c r="F64" i="62"/>
  <c r="E64" i="62"/>
  <c r="D64" i="62"/>
  <c r="C64" i="62"/>
  <c r="B64" i="62"/>
  <c r="F63" i="62"/>
  <c r="E63" i="62"/>
  <c r="D63" i="62"/>
  <c r="C63" i="62"/>
  <c r="B63" i="62"/>
  <c r="F62" i="62"/>
  <c r="E62" i="62"/>
  <c r="D62" i="62"/>
  <c r="C62" i="62"/>
  <c r="B62" i="62"/>
  <c r="F61" i="62"/>
  <c r="E61" i="62"/>
  <c r="D61" i="62"/>
  <c r="C61" i="62"/>
  <c r="B61" i="62"/>
  <c r="F60" i="62"/>
  <c r="E60" i="62"/>
  <c r="D60" i="62"/>
  <c r="C60" i="62"/>
  <c r="B60" i="62"/>
  <c r="F59" i="62"/>
  <c r="E59" i="62"/>
  <c r="D59" i="62"/>
  <c r="C59" i="62"/>
  <c r="B59" i="62"/>
  <c r="F58" i="62"/>
  <c r="E58" i="62"/>
  <c r="D58" i="62"/>
  <c r="C58" i="62"/>
  <c r="B58" i="62"/>
  <c r="F57" i="62"/>
  <c r="E57" i="62"/>
  <c r="D57" i="62"/>
  <c r="C57" i="62"/>
  <c r="B57" i="62"/>
  <c r="F56" i="62"/>
  <c r="E56" i="62"/>
  <c r="D56" i="62"/>
  <c r="C56" i="62"/>
  <c r="B56" i="62"/>
  <c r="F55" i="62"/>
  <c r="E55" i="62"/>
  <c r="D55" i="62"/>
  <c r="C55" i="62"/>
  <c r="B55" i="62"/>
  <c r="F54" i="62"/>
  <c r="E54" i="62"/>
  <c r="D54" i="62"/>
  <c r="C54" i="62"/>
  <c r="B54" i="62"/>
  <c r="F53" i="62"/>
  <c r="E53" i="62"/>
  <c r="D53" i="62"/>
  <c r="C53" i="62"/>
  <c r="B53" i="62"/>
  <c r="F52" i="62"/>
  <c r="E52" i="62"/>
  <c r="D52" i="62"/>
  <c r="C52" i="62"/>
  <c r="B52" i="62"/>
  <c r="F51" i="62"/>
  <c r="E51" i="62"/>
  <c r="D51" i="62"/>
  <c r="C51" i="62"/>
  <c r="B51" i="62"/>
  <c r="F50" i="62"/>
  <c r="E50" i="62"/>
  <c r="D50" i="62"/>
  <c r="C50" i="62"/>
  <c r="B50" i="62"/>
  <c r="F49" i="62"/>
  <c r="E49" i="62"/>
  <c r="D49" i="62"/>
  <c r="C49" i="62"/>
  <c r="B49" i="62"/>
  <c r="F48" i="62"/>
  <c r="E48" i="62"/>
  <c r="D48" i="62"/>
  <c r="C48" i="62"/>
  <c r="B48" i="62"/>
  <c r="F47" i="62"/>
  <c r="E47" i="62"/>
  <c r="D47" i="62"/>
  <c r="C47" i="62"/>
  <c r="B47" i="62"/>
  <c r="F46" i="62"/>
  <c r="E46" i="62"/>
  <c r="D46" i="62"/>
  <c r="C46" i="62"/>
  <c r="B46" i="62"/>
  <c r="F45" i="62"/>
  <c r="E45" i="62"/>
  <c r="D45" i="62"/>
  <c r="C45" i="62"/>
  <c r="B45" i="62"/>
  <c r="F44" i="62"/>
  <c r="E44" i="62"/>
  <c r="D44" i="62"/>
  <c r="C44" i="62"/>
  <c r="B44" i="62"/>
  <c r="F43" i="62"/>
  <c r="E43" i="62"/>
  <c r="D43" i="62"/>
  <c r="C43" i="62"/>
  <c r="B43" i="62"/>
  <c r="F42" i="62"/>
  <c r="E42" i="62"/>
  <c r="D42" i="62"/>
  <c r="C42" i="62"/>
  <c r="B42" i="62"/>
  <c r="F41" i="62"/>
  <c r="E41" i="62"/>
  <c r="D41" i="62"/>
  <c r="C41" i="62"/>
  <c r="B41" i="62"/>
  <c r="F40" i="62"/>
  <c r="E40" i="62"/>
  <c r="D40" i="62"/>
  <c r="C40" i="62"/>
  <c r="B40" i="62"/>
  <c r="F39" i="62"/>
  <c r="E39" i="62"/>
  <c r="D39" i="62"/>
  <c r="C39" i="62"/>
  <c r="B39" i="62"/>
  <c r="F38" i="62"/>
  <c r="E38" i="62"/>
  <c r="D38" i="62"/>
  <c r="C38" i="62"/>
  <c r="B38" i="62"/>
  <c r="F37" i="62"/>
  <c r="E37" i="62"/>
  <c r="D37" i="62"/>
  <c r="C37" i="62"/>
  <c r="B37" i="62"/>
  <c r="F36" i="62"/>
  <c r="E36" i="62"/>
  <c r="D36" i="62"/>
  <c r="C36" i="62"/>
  <c r="B36" i="62"/>
  <c r="F35" i="62"/>
  <c r="E35" i="62"/>
  <c r="D35" i="62"/>
  <c r="C35" i="62"/>
  <c r="B35" i="62"/>
  <c r="F34" i="62"/>
  <c r="E34" i="62"/>
  <c r="D34" i="62"/>
  <c r="C34" i="62"/>
  <c r="B34" i="62"/>
  <c r="F33" i="62"/>
  <c r="E33" i="62"/>
  <c r="D33" i="62"/>
  <c r="C33" i="62"/>
  <c r="B33" i="62"/>
  <c r="F32" i="62"/>
  <c r="E32" i="62"/>
  <c r="D32" i="62"/>
  <c r="C32" i="62"/>
  <c r="B32" i="62"/>
  <c r="F31" i="62"/>
  <c r="E31" i="62"/>
  <c r="D31" i="62"/>
  <c r="C31" i="62"/>
  <c r="B31" i="62"/>
  <c r="F30" i="62"/>
  <c r="E30" i="62"/>
  <c r="D30" i="62"/>
  <c r="C30" i="62"/>
  <c r="B30" i="62"/>
  <c r="F29" i="62"/>
  <c r="E29" i="62"/>
  <c r="D29" i="62"/>
  <c r="C29" i="62"/>
  <c r="B29" i="62"/>
  <c r="F28" i="62"/>
  <c r="E28" i="62"/>
  <c r="D28" i="62"/>
  <c r="C28" i="62"/>
  <c r="B28" i="62"/>
  <c r="F27" i="62"/>
  <c r="E27" i="62"/>
  <c r="D27" i="62"/>
  <c r="C27" i="62"/>
  <c r="B27" i="62"/>
  <c r="F26" i="62"/>
  <c r="E26" i="62"/>
  <c r="D26" i="62"/>
  <c r="C26" i="62"/>
  <c r="B26" i="62"/>
  <c r="F25" i="62"/>
  <c r="E25" i="62"/>
  <c r="D25" i="62"/>
  <c r="C25" i="62"/>
  <c r="B25" i="62"/>
  <c r="F24" i="62"/>
  <c r="E24" i="62"/>
  <c r="D24" i="62"/>
  <c r="C24" i="62"/>
  <c r="B24" i="62"/>
  <c r="F23" i="62"/>
  <c r="E23" i="62"/>
  <c r="D23" i="62"/>
  <c r="C23" i="62"/>
  <c r="B23" i="62"/>
  <c r="F22" i="62"/>
  <c r="E22" i="62"/>
  <c r="D22" i="62"/>
  <c r="C22" i="62"/>
  <c r="B22" i="62"/>
  <c r="F21" i="62"/>
  <c r="E21" i="62"/>
  <c r="D21" i="62"/>
  <c r="C21" i="62"/>
  <c r="B21" i="62"/>
  <c r="F20" i="62"/>
  <c r="E20" i="62"/>
  <c r="D20" i="62"/>
  <c r="C20" i="62"/>
  <c r="B20" i="62"/>
  <c r="F19" i="62"/>
  <c r="E19" i="62"/>
  <c r="D19" i="62"/>
  <c r="C19" i="62"/>
  <c r="B19" i="62"/>
  <c r="F18" i="62"/>
  <c r="E18" i="62"/>
  <c r="D18" i="62"/>
  <c r="C18" i="62"/>
  <c r="B18" i="62"/>
  <c r="F17" i="62"/>
  <c r="E17" i="62"/>
  <c r="D17" i="62"/>
  <c r="C17" i="62"/>
  <c r="B17" i="62"/>
  <c r="F16" i="62"/>
  <c r="E16" i="62"/>
  <c r="D16" i="62"/>
  <c r="C16" i="62"/>
  <c r="B16" i="62"/>
  <c r="F15" i="62"/>
  <c r="E15" i="62"/>
  <c r="D15" i="62"/>
  <c r="C15" i="62"/>
  <c r="B15" i="62"/>
  <c r="F14" i="62"/>
  <c r="E14" i="62"/>
  <c r="D14" i="62"/>
  <c r="C14" i="62"/>
  <c r="B14" i="62"/>
  <c r="F13" i="62"/>
  <c r="E13" i="62"/>
  <c r="D13" i="62"/>
  <c r="C13" i="62"/>
  <c r="B13" i="62"/>
  <c r="F12" i="62"/>
  <c r="E12" i="62"/>
  <c r="D12" i="62"/>
  <c r="C12" i="62"/>
  <c r="B12" i="62"/>
  <c r="F11" i="62"/>
  <c r="E11" i="62"/>
  <c r="D11" i="62"/>
  <c r="C11" i="62"/>
  <c r="B11" i="62"/>
  <c r="F10" i="62"/>
  <c r="E10" i="62"/>
  <c r="D10" i="62"/>
  <c r="C10" i="62"/>
  <c r="B10" i="62"/>
  <c r="F9" i="62"/>
  <c r="E9" i="62"/>
  <c r="D9" i="62"/>
  <c r="C9" i="62"/>
  <c r="B9" i="62"/>
  <c r="F8" i="62"/>
  <c r="E8" i="62"/>
  <c r="D8" i="62"/>
  <c r="C8" i="62"/>
  <c r="B8" i="62"/>
  <c r="G4" i="62"/>
  <c r="G3" i="62"/>
  <c r="D3" i="62"/>
  <c r="B3" i="62"/>
  <c r="F77" i="61"/>
  <c r="E77" i="61"/>
  <c r="D77" i="61"/>
  <c r="C77" i="61"/>
  <c r="B77" i="61"/>
  <c r="F76" i="61"/>
  <c r="E76" i="61"/>
  <c r="D76" i="61"/>
  <c r="C76" i="61"/>
  <c r="B76" i="61"/>
  <c r="F75" i="61"/>
  <c r="E75" i="61"/>
  <c r="D75" i="61"/>
  <c r="C75" i="61"/>
  <c r="B75" i="61"/>
  <c r="F74" i="61"/>
  <c r="E74" i="61"/>
  <c r="D74" i="61"/>
  <c r="C74" i="61"/>
  <c r="B74" i="61"/>
  <c r="F73" i="61"/>
  <c r="E73" i="61"/>
  <c r="D73" i="61"/>
  <c r="C73" i="61"/>
  <c r="B73" i="61"/>
  <c r="F72" i="61"/>
  <c r="E72" i="61"/>
  <c r="D72" i="61"/>
  <c r="C72" i="61"/>
  <c r="B72" i="61"/>
  <c r="F71" i="61"/>
  <c r="E71" i="61"/>
  <c r="D71" i="61"/>
  <c r="C71" i="61"/>
  <c r="B71" i="61"/>
  <c r="F70" i="61"/>
  <c r="E70" i="61"/>
  <c r="D70" i="61"/>
  <c r="C70" i="61"/>
  <c r="B70" i="61"/>
  <c r="F69" i="61"/>
  <c r="E69" i="61"/>
  <c r="D69" i="61"/>
  <c r="C69" i="61"/>
  <c r="B69" i="61"/>
  <c r="F68" i="61"/>
  <c r="E68" i="61"/>
  <c r="D68" i="61"/>
  <c r="C68" i="61"/>
  <c r="B68" i="61"/>
  <c r="F67" i="61"/>
  <c r="E67" i="61"/>
  <c r="D67" i="61"/>
  <c r="C67" i="61"/>
  <c r="B67" i="61"/>
  <c r="F66" i="61"/>
  <c r="E66" i="61"/>
  <c r="D66" i="61"/>
  <c r="C66" i="61"/>
  <c r="B66" i="61"/>
  <c r="F65" i="61"/>
  <c r="E65" i="61"/>
  <c r="D65" i="61"/>
  <c r="C65" i="61"/>
  <c r="B65" i="61"/>
  <c r="F64" i="61"/>
  <c r="E64" i="61"/>
  <c r="D64" i="61"/>
  <c r="C64" i="61"/>
  <c r="B64" i="61"/>
  <c r="F63" i="61"/>
  <c r="E63" i="61"/>
  <c r="D63" i="61"/>
  <c r="C63" i="61"/>
  <c r="B63" i="61"/>
  <c r="F62" i="61"/>
  <c r="E62" i="61"/>
  <c r="D62" i="61"/>
  <c r="C62" i="61"/>
  <c r="B62" i="61"/>
  <c r="F61" i="61"/>
  <c r="E61" i="61"/>
  <c r="D61" i="61"/>
  <c r="C61" i="61"/>
  <c r="B61" i="61"/>
  <c r="F60" i="61"/>
  <c r="E60" i="61"/>
  <c r="D60" i="61"/>
  <c r="C60" i="61"/>
  <c r="B60" i="61"/>
  <c r="F59" i="61"/>
  <c r="E59" i="61"/>
  <c r="D59" i="61"/>
  <c r="C59" i="61"/>
  <c r="B59" i="61"/>
  <c r="F58" i="61"/>
  <c r="E58" i="61"/>
  <c r="D58" i="61"/>
  <c r="C58" i="61"/>
  <c r="B58" i="61"/>
  <c r="F57" i="61"/>
  <c r="E57" i="61"/>
  <c r="D57" i="61"/>
  <c r="C57" i="61"/>
  <c r="B57" i="61"/>
  <c r="F56" i="61"/>
  <c r="E56" i="61"/>
  <c r="D56" i="61"/>
  <c r="C56" i="61"/>
  <c r="B56" i="61"/>
  <c r="F55" i="61"/>
  <c r="E55" i="61"/>
  <c r="D55" i="61"/>
  <c r="C55" i="61"/>
  <c r="B55" i="61"/>
  <c r="F54" i="61"/>
  <c r="E54" i="61"/>
  <c r="D54" i="61"/>
  <c r="C54" i="61"/>
  <c r="B54" i="61"/>
  <c r="F53" i="61"/>
  <c r="E53" i="61"/>
  <c r="D53" i="61"/>
  <c r="C53" i="61"/>
  <c r="B53" i="61"/>
  <c r="F52" i="61"/>
  <c r="E52" i="61"/>
  <c r="D52" i="61"/>
  <c r="C52" i="61"/>
  <c r="B52" i="61"/>
  <c r="F51" i="61"/>
  <c r="E51" i="61"/>
  <c r="D51" i="61"/>
  <c r="C51" i="61"/>
  <c r="B51" i="61"/>
  <c r="F50" i="61"/>
  <c r="E50" i="61"/>
  <c r="D50" i="61"/>
  <c r="C50" i="61"/>
  <c r="B50" i="61"/>
  <c r="F49" i="61"/>
  <c r="E49" i="61"/>
  <c r="D49" i="61"/>
  <c r="C49" i="61"/>
  <c r="B49" i="61"/>
  <c r="F48" i="61"/>
  <c r="E48" i="61"/>
  <c r="D48" i="61"/>
  <c r="C48" i="61"/>
  <c r="B48" i="61"/>
  <c r="F47" i="61"/>
  <c r="E47" i="61"/>
  <c r="D47" i="61"/>
  <c r="C47" i="61"/>
  <c r="B47" i="61"/>
  <c r="F46" i="61"/>
  <c r="E46" i="61"/>
  <c r="D46" i="61"/>
  <c r="C46" i="61"/>
  <c r="B46" i="61"/>
  <c r="F45" i="61"/>
  <c r="E45" i="61"/>
  <c r="D45" i="61"/>
  <c r="C45" i="61"/>
  <c r="B45" i="61"/>
  <c r="F44" i="61"/>
  <c r="E44" i="61"/>
  <c r="D44" i="61"/>
  <c r="C44" i="61"/>
  <c r="B44" i="61"/>
  <c r="F43" i="61"/>
  <c r="E43" i="61"/>
  <c r="D43" i="61"/>
  <c r="C43" i="61"/>
  <c r="B43" i="61"/>
  <c r="F42" i="61"/>
  <c r="E42" i="61"/>
  <c r="D42" i="61"/>
  <c r="C42" i="61"/>
  <c r="B42" i="61"/>
  <c r="F41" i="61"/>
  <c r="E41" i="61"/>
  <c r="D41" i="61"/>
  <c r="C41" i="61"/>
  <c r="B41" i="61"/>
  <c r="F40" i="61"/>
  <c r="E40" i="61"/>
  <c r="D40" i="61"/>
  <c r="C40" i="61"/>
  <c r="B40" i="61"/>
  <c r="F39" i="61"/>
  <c r="E39" i="61"/>
  <c r="D39" i="61"/>
  <c r="C39" i="61"/>
  <c r="B39" i="61"/>
  <c r="F38" i="61"/>
  <c r="E38" i="61"/>
  <c r="D38" i="61"/>
  <c r="C38" i="61"/>
  <c r="B38" i="61"/>
  <c r="F37" i="61"/>
  <c r="E37" i="61"/>
  <c r="D37" i="61"/>
  <c r="C37" i="61"/>
  <c r="B37" i="61"/>
  <c r="F36" i="61"/>
  <c r="E36" i="61"/>
  <c r="D36" i="61"/>
  <c r="C36" i="61"/>
  <c r="B36" i="61"/>
  <c r="F35" i="61"/>
  <c r="E35" i="61"/>
  <c r="D35" i="61"/>
  <c r="C35" i="61"/>
  <c r="B35" i="61"/>
  <c r="F34" i="61"/>
  <c r="E34" i="61"/>
  <c r="D34" i="61"/>
  <c r="C34" i="61"/>
  <c r="B34" i="61"/>
  <c r="F33" i="61"/>
  <c r="E33" i="61"/>
  <c r="D33" i="61"/>
  <c r="C33" i="61"/>
  <c r="B33" i="61"/>
  <c r="F32" i="61"/>
  <c r="E32" i="61"/>
  <c r="D32" i="61"/>
  <c r="C32" i="61"/>
  <c r="B32" i="61"/>
  <c r="F31" i="61"/>
  <c r="E31" i="61"/>
  <c r="D31" i="61"/>
  <c r="C31" i="61"/>
  <c r="B31" i="61"/>
  <c r="F30" i="61"/>
  <c r="E30" i="61"/>
  <c r="D30" i="61"/>
  <c r="C30" i="61"/>
  <c r="B30" i="61"/>
  <c r="F29" i="61"/>
  <c r="E29" i="61"/>
  <c r="D29" i="61"/>
  <c r="C29" i="61"/>
  <c r="B29" i="61"/>
  <c r="F28" i="61"/>
  <c r="E28" i="61"/>
  <c r="D28" i="61"/>
  <c r="C28" i="61"/>
  <c r="B28" i="61"/>
  <c r="F27" i="61"/>
  <c r="E27" i="61"/>
  <c r="D27" i="61"/>
  <c r="C27" i="61"/>
  <c r="B27" i="61"/>
  <c r="F26" i="61"/>
  <c r="E26" i="61"/>
  <c r="D26" i="61"/>
  <c r="C26" i="61"/>
  <c r="B26" i="61"/>
  <c r="F25" i="61"/>
  <c r="E25" i="61"/>
  <c r="D25" i="61"/>
  <c r="C25" i="61"/>
  <c r="B25" i="61"/>
  <c r="F24" i="61"/>
  <c r="E24" i="61"/>
  <c r="D24" i="61"/>
  <c r="C24" i="61"/>
  <c r="B24" i="61"/>
  <c r="F23" i="61"/>
  <c r="E23" i="61"/>
  <c r="D23" i="61"/>
  <c r="C23" i="61"/>
  <c r="B23" i="61"/>
  <c r="F22" i="61"/>
  <c r="E22" i="61"/>
  <c r="D22" i="61"/>
  <c r="C22" i="61"/>
  <c r="B22" i="61"/>
  <c r="F21" i="61"/>
  <c r="E21" i="61"/>
  <c r="D21" i="61"/>
  <c r="C21" i="61"/>
  <c r="B21" i="61"/>
  <c r="F20" i="61"/>
  <c r="E20" i="61"/>
  <c r="D20" i="61"/>
  <c r="C20" i="61"/>
  <c r="B20" i="61"/>
  <c r="F19" i="61"/>
  <c r="E19" i="61"/>
  <c r="D19" i="61"/>
  <c r="C19" i="61"/>
  <c r="B19" i="61"/>
  <c r="F18" i="61"/>
  <c r="E18" i="61"/>
  <c r="D18" i="61"/>
  <c r="C18" i="61"/>
  <c r="B18" i="61"/>
  <c r="F17" i="61"/>
  <c r="E17" i="61"/>
  <c r="D17" i="61"/>
  <c r="C17" i="61"/>
  <c r="B17" i="61"/>
  <c r="F16" i="61"/>
  <c r="E16" i="61"/>
  <c r="D16" i="61"/>
  <c r="C16" i="61"/>
  <c r="B16" i="61"/>
  <c r="F15" i="61"/>
  <c r="E15" i="61"/>
  <c r="D15" i="61"/>
  <c r="C15" i="61"/>
  <c r="B15" i="61"/>
  <c r="F14" i="61"/>
  <c r="E14" i="61"/>
  <c r="D14" i="61"/>
  <c r="C14" i="61"/>
  <c r="B14" i="61"/>
  <c r="F13" i="61"/>
  <c r="E13" i="61"/>
  <c r="D13" i="61"/>
  <c r="C13" i="61"/>
  <c r="B13" i="61"/>
  <c r="F12" i="61"/>
  <c r="E12" i="61"/>
  <c r="D12" i="61"/>
  <c r="C12" i="61"/>
  <c r="B12" i="61"/>
  <c r="F11" i="61"/>
  <c r="E11" i="61"/>
  <c r="D11" i="61"/>
  <c r="C11" i="61"/>
  <c r="B11" i="61"/>
  <c r="F10" i="61"/>
  <c r="E10" i="61"/>
  <c r="D10" i="61"/>
  <c r="C10" i="61"/>
  <c r="B10" i="61"/>
  <c r="F9" i="61"/>
  <c r="E9" i="61"/>
  <c r="D9" i="61"/>
  <c r="C9" i="61"/>
  <c r="B9" i="61"/>
  <c r="F8" i="61"/>
  <c r="E8" i="61"/>
  <c r="D8" i="61"/>
  <c r="C8" i="61"/>
  <c r="B8" i="61"/>
  <c r="G4" i="61"/>
  <c r="G3" i="61"/>
  <c r="D3" i="61"/>
  <c r="B3" i="61"/>
  <c r="F77" i="60"/>
  <c r="E77" i="60"/>
  <c r="D77" i="60"/>
  <c r="C77" i="60"/>
  <c r="B77" i="60"/>
  <c r="F76" i="60"/>
  <c r="E76" i="60"/>
  <c r="D76" i="60"/>
  <c r="C76" i="60"/>
  <c r="B76" i="60"/>
  <c r="F75" i="60"/>
  <c r="E75" i="60"/>
  <c r="D75" i="60"/>
  <c r="C75" i="60"/>
  <c r="B75" i="60"/>
  <c r="F74" i="60"/>
  <c r="E74" i="60"/>
  <c r="D74" i="60"/>
  <c r="C74" i="60"/>
  <c r="B74" i="60"/>
  <c r="F73" i="60"/>
  <c r="E73" i="60"/>
  <c r="D73" i="60"/>
  <c r="C73" i="60"/>
  <c r="B73" i="60"/>
  <c r="F72" i="60"/>
  <c r="E72" i="60"/>
  <c r="D72" i="60"/>
  <c r="C72" i="60"/>
  <c r="B72" i="60"/>
  <c r="F71" i="60"/>
  <c r="E71" i="60"/>
  <c r="D71" i="60"/>
  <c r="C71" i="60"/>
  <c r="B71" i="60"/>
  <c r="F70" i="60"/>
  <c r="E70" i="60"/>
  <c r="D70" i="60"/>
  <c r="C70" i="60"/>
  <c r="B70" i="60"/>
  <c r="F69" i="60"/>
  <c r="E69" i="60"/>
  <c r="D69" i="60"/>
  <c r="C69" i="60"/>
  <c r="B69" i="60"/>
  <c r="F68" i="60"/>
  <c r="E68" i="60"/>
  <c r="D68" i="60"/>
  <c r="C68" i="60"/>
  <c r="B68" i="60"/>
  <c r="F67" i="60"/>
  <c r="E67" i="60"/>
  <c r="D67" i="60"/>
  <c r="C67" i="60"/>
  <c r="B67" i="60"/>
  <c r="F66" i="60"/>
  <c r="E66" i="60"/>
  <c r="D66" i="60"/>
  <c r="C66" i="60"/>
  <c r="B66" i="60"/>
  <c r="F65" i="60"/>
  <c r="E65" i="60"/>
  <c r="D65" i="60"/>
  <c r="C65" i="60"/>
  <c r="B65" i="60"/>
  <c r="F64" i="60"/>
  <c r="E64" i="60"/>
  <c r="D64" i="60"/>
  <c r="C64" i="60"/>
  <c r="B64" i="60"/>
  <c r="F63" i="60"/>
  <c r="E63" i="60"/>
  <c r="D63" i="60"/>
  <c r="C63" i="60"/>
  <c r="B63" i="60"/>
  <c r="F62" i="60"/>
  <c r="E62" i="60"/>
  <c r="D62" i="60"/>
  <c r="C62" i="60"/>
  <c r="B62" i="60"/>
  <c r="F61" i="60"/>
  <c r="E61" i="60"/>
  <c r="D61" i="60"/>
  <c r="C61" i="60"/>
  <c r="B61" i="60"/>
  <c r="F60" i="60"/>
  <c r="E60" i="60"/>
  <c r="D60" i="60"/>
  <c r="C60" i="60"/>
  <c r="B60" i="60"/>
  <c r="F59" i="60"/>
  <c r="E59" i="60"/>
  <c r="D59" i="60"/>
  <c r="C59" i="60"/>
  <c r="B59" i="60"/>
  <c r="F58" i="60"/>
  <c r="E58" i="60"/>
  <c r="D58" i="60"/>
  <c r="C58" i="60"/>
  <c r="B58" i="60"/>
  <c r="F57" i="60"/>
  <c r="E57" i="60"/>
  <c r="D57" i="60"/>
  <c r="C57" i="60"/>
  <c r="B57" i="60"/>
  <c r="F56" i="60"/>
  <c r="E56" i="60"/>
  <c r="D56" i="60"/>
  <c r="C56" i="60"/>
  <c r="B56" i="60"/>
  <c r="F55" i="60"/>
  <c r="E55" i="60"/>
  <c r="D55" i="60"/>
  <c r="C55" i="60"/>
  <c r="B55" i="60"/>
  <c r="F54" i="60"/>
  <c r="E54" i="60"/>
  <c r="D54" i="60"/>
  <c r="C54" i="60"/>
  <c r="B54" i="60"/>
  <c r="F53" i="60"/>
  <c r="E53" i="60"/>
  <c r="D53" i="60"/>
  <c r="C53" i="60"/>
  <c r="B53" i="60"/>
  <c r="F52" i="60"/>
  <c r="E52" i="60"/>
  <c r="D52" i="60"/>
  <c r="C52" i="60"/>
  <c r="B52" i="60"/>
  <c r="F51" i="60"/>
  <c r="E51" i="60"/>
  <c r="D51" i="60"/>
  <c r="C51" i="60"/>
  <c r="B51" i="60"/>
  <c r="F50" i="60"/>
  <c r="E50" i="60"/>
  <c r="D50" i="60"/>
  <c r="C50" i="60"/>
  <c r="B50" i="60"/>
  <c r="F49" i="60"/>
  <c r="E49" i="60"/>
  <c r="D49" i="60"/>
  <c r="C49" i="60"/>
  <c r="B49" i="60"/>
  <c r="F48" i="60"/>
  <c r="E48" i="60"/>
  <c r="D48" i="60"/>
  <c r="C48" i="60"/>
  <c r="B48" i="60"/>
  <c r="F47" i="60"/>
  <c r="E47" i="60"/>
  <c r="D47" i="60"/>
  <c r="C47" i="60"/>
  <c r="B47" i="60"/>
  <c r="F46" i="60"/>
  <c r="E46" i="60"/>
  <c r="D46" i="60"/>
  <c r="C46" i="60"/>
  <c r="B46" i="60"/>
  <c r="F45" i="60"/>
  <c r="E45" i="60"/>
  <c r="D45" i="60"/>
  <c r="C45" i="60"/>
  <c r="B45" i="60"/>
  <c r="F44" i="60"/>
  <c r="E44" i="60"/>
  <c r="D44" i="60"/>
  <c r="C44" i="60"/>
  <c r="B44" i="60"/>
  <c r="F43" i="60"/>
  <c r="E43" i="60"/>
  <c r="D43" i="60"/>
  <c r="C43" i="60"/>
  <c r="B43" i="60"/>
  <c r="F42" i="60"/>
  <c r="E42" i="60"/>
  <c r="D42" i="60"/>
  <c r="C42" i="60"/>
  <c r="B42" i="60"/>
  <c r="F41" i="60"/>
  <c r="E41" i="60"/>
  <c r="D41" i="60"/>
  <c r="C41" i="60"/>
  <c r="B41" i="60"/>
  <c r="F40" i="60"/>
  <c r="E40" i="60"/>
  <c r="D40" i="60"/>
  <c r="C40" i="60"/>
  <c r="B40" i="60"/>
  <c r="F39" i="60"/>
  <c r="E39" i="60"/>
  <c r="D39" i="60"/>
  <c r="C39" i="60"/>
  <c r="B39" i="60"/>
  <c r="F38" i="60"/>
  <c r="E38" i="60"/>
  <c r="D38" i="60"/>
  <c r="C38" i="60"/>
  <c r="B38" i="60"/>
  <c r="F37" i="60"/>
  <c r="E37" i="60"/>
  <c r="D37" i="60"/>
  <c r="C37" i="60"/>
  <c r="B37" i="60"/>
  <c r="F36" i="60"/>
  <c r="E36" i="60"/>
  <c r="D36" i="60"/>
  <c r="C36" i="60"/>
  <c r="B36" i="60"/>
  <c r="F35" i="60"/>
  <c r="E35" i="60"/>
  <c r="D35" i="60"/>
  <c r="C35" i="60"/>
  <c r="B35" i="60"/>
  <c r="F34" i="60"/>
  <c r="E34" i="60"/>
  <c r="D34" i="60"/>
  <c r="C34" i="60"/>
  <c r="B34" i="60"/>
  <c r="F33" i="60"/>
  <c r="E33" i="60"/>
  <c r="D33" i="60"/>
  <c r="C33" i="60"/>
  <c r="B33" i="60"/>
  <c r="F32" i="60"/>
  <c r="E32" i="60"/>
  <c r="D32" i="60"/>
  <c r="C32" i="60"/>
  <c r="B32" i="60"/>
  <c r="F31" i="60"/>
  <c r="E31" i="60"/>
  <c r="D31" i="60"/>
  <c r="C31" i="60"/>
  <c r="B31" i="60"/>
  <c r="F30" i="60"/>
  <c r="E30" i="60"/>
  <c r="D30" i="60"/>
  <c r="C30" i="60"/>
  <c r="B30" i="60"/>
  <c r="F29" i="60"/>
  <c r="E29" i="60"/>
  <c r="D29" i="60"/>
  <c r="C29" i="60"/>
  <c r="B29" i="60"/>
  <c r="F28" i="60"/>
  <c r="E28" i="60"/>
  <c r="D28" i="60"/>
  <c r="C28" i="60"/>
  <c r="B28" i="60"/>
  <c r="F27" i="60"/>
  <c r="E27" i="60"/>
  <c r="D27" i="60"/>
  <c r="C27" i="60"/>
  <c r="B27" i="60"/>
  <c r="F26" i="60"/>
  <c r="E26" i="60"/>
  <c r="D26" i="60"/>
  <c r="C26" i="60"/>
  <c r="B26" i="60"/>
  <c r="F25" i="60"/>
  <c r="E25" i="60"/>
  <c r="D25" i="60"/>
  <c r="C25" i="60"/>
  <c r="B25" i="60"/>
  <c r="F24" i="60"/>
  <c r="E24" i="60"/>
  <c r="D24" i="60"/>
  <c r="C24" i="60"/>
  <c r="B24" i="60"/>
  <c r="F23" i="60"/>
  <c r="E23" i="60"/>
  <c r="D23" i="60"/>
  <c r="C23" i="60"/>
  <c r="B23" i="60"/>
  <c r="F22" i="60"/>
  <c r="E22" i="60"/>
  <c r="D22" i="60"/>
  <c r="C22" i="60"/>
  <c r="B22" i="60"/>
  <c r="F21" i="60"/>
  <c r="E21" i="60"/>
  <c r="D21" i="60"/>
  <c r="C21" i="60"/>
  <c r="B21" i="60"/>
  <c r="F20" i="60"/>
  <c r="E20" i="60"/>
  <c r="D20" i="60"/>
  <c r="C20" i="60"/>
  <c r="B20" i="60"/>
  <c r="F19" i="60"/>
  <c r="E19" i="60"/>
  <c r="D19" i="60"/>
  <c r="C19" i="60"/>
  <c r="B19" i="60"/>
  <c r="F18" i="60"/>
  <c r="E18" i="60"/>
  <c r="D18" i="60"/>
  <c r="C18" i="60"/>
  <c r="B18" i="60"/>
  <c r="F17" i="60"/>
  <c r="E17" i="60"/>
  <c r="D17" i="60"/>
  <c r="C17" i="60"/>
  <c r="B17" i="60"/>
  <c r="F16" i="60"/>
  <c r="E16" i="60"/>
  <c r="D16" i="60"/>
  <c r="C16" i="60"/>
  <c r="B16" i="60"/>
  <c r="F15" i="60"/>
  <c r="E15" i="60"/>
  <c r="D15" i="60"/>
  <c r="C15" i="60"/>
  <c r="B15" i="60"/>
  <c r="F14" i="60"/>
  <c r="E14" i="60"/>
  <c r="D14" i="60"/>
  <c r="C14" i="60"/>
  <c r="B14" i="60"/>
  <c r="F13" i="60"/>
  <c r="E13" i="60"/>
  <c r="D13" i="60"/>
  <c r="C13" i="60"/>
  <c r="B13" i="60"/>
  <c r="F12" i="60"/>
  <c r="E12" i="60"/>
  <c r="D12" i="60"/>
  <c r="C12" i="60"/>
  <c r="B12" i="60"/>
  <c r="F11" i="60"/>
  <c r="E11" i="60"/>
  <c r="D11" i="60"/>
  <c r="C11" i="60"/>
  <c r="B11" i="60"/>
  <c r="F10" i="60"/>
  <c r="E10" i="60"/>
  <c r="D10" i="60"/>
  <c r="C10" i="60"/>
  <c r="B10" i="60"/>
  <c r="F9" i="60"/>
  <c r="E9" i="60"/>
  <c r="D9" i="60"/>
  <c r="C9" i="60"/>
  <c r="B9" i="60"/>
  <c r="F8" i="60"/>
  <c r="E8" i="60"/>
  <c r="D8" i="60"/>
  <c r="C8" i="60"/>
  <c r="B8" i="60"/>
  <c r="G4" i="60"/>
  <c r="G3" i="60"/>
  <c r="D3" i="60"/>
  <c r="B3" i="60"/>
  <c r="F77" i="73"/>
  <c r="E77" i="73"/>
  <c r="D77" i="73"/>
  <c r="C77" i="73"/>
  <c r="B77" i="73"/>
  <c r="F76" i="73"/>
  <c r="E76" i="73"/>
  <c r="D76" i="73"/>
  <c r="C76" i="73"/>
  <c r="B76" i="73"/>
  <c r="F75" i="73"/>
  <c r="E75" i="73"/>
  <c r="D75" i="73"/>
  <c r="C75" i="73"/>
  <c r="B75" i="73"/>
  <c r="F74" i="73"/>
  <c r="E74" i="73"/>
  <c r="D74" i="73"/>
  <c r="C74" i="73"/>
  <c r="B74" i="73"/>
  <c r="F73" i="73"/>
  <c r="E73" i="73"/>
  <c r="D73" i="73"/>
  <c r="C73" i="73"/>
  <c r="B73" i="73"/>
  <c r="F72" i="73"/>
  <c r="E72" i="73"/>
  <c r="D72" i="73"/>
  <c r="C72" i="73"/>
  <c r="B72" i="73"/>
  <c r="F71" i="73"/>
  <c r="E71" i="73"/>
  <c r="D71" i="73"/>
  <c r="C71" i="73"/>
  <c r="B71" i="73"/>
  <c r="F70" i="73"/>
  <c r="E70" i="73"/>
  <c r="D70" i="73"/>
  <c r="C70" i="73"/>
  <c r="B70" i="73"/>
  <c r="F69" i="73"/>
  <c r="E69" i="73"/>
  <c r="D69" i="73"/>
  <c r="C69" i="73"/>
  <c r="B69" i="73"/>
  <c r="F68" i="73"/>
  <c r="E68" i="73"/>
  <c r="D68" i="73"/>
  <c r="C68" i="73"/>
  <c r="B68" i="73"/>
  <c r="F67" i="73"/>
  <c r="E67" i="73"/>
  <c r="D67" i="73"/>
  <c r="C67" i="73"/>
  <c r="B67" i="73"/>
  <c r="F66" i="73"/>
  <c r="E66" i="73"/>
  <c r="D66" i="73"/>
  <c r="C66" i="73"/>
  <c r="B66" i="73"/>
  <c r="F65" i="73"/>
  <c r="E65" i="73"/>
  <c r="D65" i="73"/>
  <c r="C65" i="73"/>
  <c r="B65" i="73"/>
  <c r="F64" i="73"/>
  <c r="E64" i="73"/>
  <c r="D64" i="73"/>
  <c r="C64" i="73"/>
  <c r="B64" i="73"/>
  <c r="F63" i="73"/>
  <c r="E63" i="73"/>
  <c r="D63" i="73"/>
  <c r="C63" i="73"/>
  <c r="B63" i="73"/>
  <c r="F62" i="73"/>
  <c r="E62" i="73"/>
  <c r="D62" i="73"/>
  <c r="C62" i="73"/>
  <c r="B62" i="73"/>
  <c r="F61" i="73"/>
  <c r="E61" i="73"/>
  <c r="D61" i="73"/>
  <c r="C61" i="73"/>
  <c r="B61" i="73"/>
  <c r="F60" i="73"/>
  <c r="E60" i="73"/>
  <c r="D60" i="73"/>
  <c r="C60" i="73"/>
  <c r="B60" i="73"/>
  <c r="F59" i="73"/>
  <c r="E59" i="73"/>
  <c r="D59" i="73"/>
  <c r="C59" i="73"/>
  <c r="B59" i="73"/>
  <c r="F58" i="73"/>
  <c r="E58" i="73"/>
  <c r="D58" i="73"/>
  <c r="C58" i="73"/>
  <c r="B58" i="73"/>
  <c r="F57" i="73"/>
  <c r="E57" i="73"/>
  <c r="D57" i="73"/>
  <c r="C57" i="73"/>
  <c r="B57" i="73"/>
  <c r="F56" i="73"/>
  <c r="E56" i="73"/>
  <c r="D56" i="73"/>
  <c r="C56" i="73"/>
  <c r="B56" i="73"/>
  <c r="F55" i="73"/>
  <c r="E55" i="73"/>
  <c r="D55" i="73"/>
  <c r="C55" i="73"/>
  <c r="B55" i="73"/>
  <c r="F54" i="73"/>
  <c r="E54" i="73"/>
  <c r="D54" i="73"/>
  <c r="C54" i="73"/>
  <c r="B54" i="73"/>
  <c r="F53" i="73"/>
  <c r="E53" i="73"/>
  <c r="D53" i="73"/>
  <c r="C53" i="73"/>
  <c r="B53" i="73"/>
  <c r="F52" i="73"/>
  <c r="E52" i="73"/>
  <c r="D52" i="73"/>
  <c r="C52" i="73"/>
  <c r="B52" i="73"/>
  <c r="F51" i="73"/>
  <c r="E51" i="73"/>
  <c r="D51" i="73"/>
  <c r="C51" i="73"/>
  <c r="B51" i="73"/>
  <c r="F50" i="73"/>
  <c r="E50" i="73"/>
  <c r="D50" i="73"/>
  <c r="C50" i="73"/>
  <c r="B50" i="73"/>
  <c r="F49" i="73"/>
  <c r="E49" i="73"/>
  <c r="D49" i="73"/>
  <c r="C49" i="73"/>
  <c r="B49" i="73"/>
  <c r="F48" i="73"/>
  <c r="E48" i="73"/>
  <c r="D48" i="73"/>
  <c r="C48" i="73"/>
  <c r="B48" i="73"/>
  <c r="F47" i="73"/>
  <c r="E47" i="73"/>
  <c r="D47" i="73"/>
  <c r="C47" i="73"/>
  <c r="B47" i="73"/>
  <c r="F46" i="73"/>
  <c r="E46" i="73"/>
  <c r="D46" i="73"/>
  <c r="C46" i="73"/>
  <c r="B46" i="73"/>
  <c r="F45" i="73"/>
  <c r="E45" i="73"/>
  <c r="D45" i="73"/>
  <c r="C45" i="73"/>
  <c r="B45" i="73"/>
  <c r="F44" i="73"/>
  <c r="E44" i="73"/>
  <c r="D44" i="73"/>
  <c r="C44" i="73"/>
  <c r="B44" i="73"/>
  <c r="F43" i="73"/>
  <c r="E43" i="73"/>
  <c r="D43" i="73"/>
  <c r="C43" i="73"/>
  <c r="B43" i="73"/>
  <c r="F42" i="73"/>
  <c r="E42" i="73"/>
  <c r="D42" i="73"/>
  <c r="C42" i="73"/>
  <c r="B42" i="73"/>
  <c r="F41" i="73"/>
  <c r="E41" i="73"/>
  <c r="D41" i="73"/>
  <c r="C41" i="73"/>
  <c r="B41" i="73"/>
  <c r="F40" i="73"/>
  <c r="E40" i="73"/>
  <c r="D40" i="73"/>
  <c r="C40" i="73"/>
  <c r="B40" i="73"/>
  <c r="F39" i="73"/>
  <c r="E39" i="73"/>
  <c r="D39" i="73"/>
  <c r="C39" i="73"/>
  <c r="B39" i="73"/>
  <c r="F38" i="73"/>
  <c r="E38" i="73"/>
  <c r="D38" i="73"/>
  <c r="C38" i="73"/>
  <c r="B38" i="73"/>
  <c r="F37" i="73"/>
  <c r="E37" i="73"/>
  <c r="D37" i="73"/>
  <c r="C37" i="73"/>
  <c r="B37" i="73"/>
  <c r="F36" i="73"/>
  <c r="E36" i="73"/>
  <c r="D36" i="73"/>
  <c r="C36" i="73"/>
  <c r="B36" i="73"/>
  <c r="F35" i="73"/>
  <c r="E35" i="73"/>
  <c r="D35" i="73"/>
  <c r="C35" i="73"/>
  <c r="B35" i="73"/>
  <c r="F34" i="73"/>
  <c r="E34" i="73"/>
  <c r="D34" i="73"/>
  <c r="C34" i="73"/>
  <c r="B34" i="73"/>
  <c r="F33" i="73"/>
  <c r="E33" i="73"/>
  <c r="D33" i="73"/>
  <c r="C33" i="73"/>
  <c r="B33" i="73"/>
  <c r="F32" i="73"/>
  <c r="E32" i="73"/>
  <c r="D32" i="73"/>
  <c r="C32" i="73"/>
  <c r="B32" i="73"/>
  <c r="F31" i="73"/>
  <c r="E31" i="73"/>
  <c r="D31" i="73"/>
  <c r="C31" i="73"/>
  <c r="B31" i="73"/>
  <c r="F30" i="73"/>
  <c r="E30" i="73"/>
  <c r="D30" i="73"/>
  <c r="C30" i="73"/>
  <c r="B30" i="73"/>
  <c r="F29" i="73"/>
  <c r="E29" i="73"/>
  <c r="D29" i="73"/>
  <c r="C29" i="73"/>
  <c r="B29" i="73"/>
  <c r="F28" i="73"/>
  <c r="E28" i="73"/>
  <c r="D28" i="73"/>
  <c r="C28" i="73"/>
  <c r="B28" i="73"/>
  <c r="F27" i="73"/>
  <c r="E27" i="73"/>
  <c r="D27" i="73"/>
  <c r="C27" i="73"/>
  <c r="B27" i="73"/>
  <c r="F26" i="73"/>
  <c r="E26" i="73"/>
  <c r="D26" i="73"/>
  <c r="C26" i="73"/>
  <c r="B26" i="73"/>
  <c r="F25" i="73"/>
  <c r="E25" i="73"/>
  <c r="D25" i="73"/>
  <c r="C25" i="73"/>
  <c r="B25" i="73"/>
  <c r="F24" i="73"/>
  <c r="E24" i="73"/>
  <c r="D24" i="73"/>
  <c r="C24" i="73"/>
  <c r="B24" i="73"/>
  <c r="F23" i="73"/>
  <c r="E23" i="73"/>
  <c r="D23" i="73"/>
  <c r="C23" i="73"/>
  <c r="B23" i="73"/>
  <c r="F22" i="73"/>
  <c r="E22" i="73"/>
  <c r="D22" i="73"/>
  <c r="C22" i="73"/>
  <c r="B22" i="73"/>
  <c r="F21" i="73"/>
  <c r="E21" i="73"/>
  <c r="D21" i="73"/>
  <c r="C21" i="73"/>
  <c r="B21" i="73"/>
  <c r="F20" i="73"/>
  <c r="E20" i="73"/>
  <c r="D20" i="73"/>
  <c r="C20" i="73"/>
  <c r="B20" i="73"/>
  <c r="F19" i="73"/>
  <c r="E19" i="73"/>
  <c r="D19" i="73"/>
  <c r="C19" i="73"/>
  <c r="B19" i="73"/>
  <c r="F18" i="73"/>
  <c r="E18" i="73"/>
  <c r="D18" i="73"/>
  <c r="C18" i="73"/>
  <c r="B18" i="73"/>
  <c r="F17" i="73"/>
  <c r="E17" i="73"/>
  <c r="D17" i="73"/>
  <c r="C17" i="73"/>
  <c r="B17" i="73"/>
  <c r="F16" i="73"/>
  <c r="E16" i="73"/>
  <c r="D16" i="73"/>
  <c r="C16" i="73"/>
  <c r="B16" i="73"/>
  <c r="F15" i="73"/>
  <c r="E15" i="73"/>
  <c r="D15" i="73"/>
  <c r="C15" i="73"/>
  <c r="B15" i="73"/>
  <c r="F14" i="73"/>
  <c r="E14" i="73"/>
  <c r="D14" i="73"/>
  <c r="C14" i="73"/>
  <c r="B14" i="73"/>
  <c r="F13" i="73"/>
  <c r="E13" i="73"/>
  <c r="D13" i="73"/>
  <c r="C13" i="73"/>
  <c r="B13" i="73"/>
  <c r="F12" i="73"/>
  <c r="E12" i="73"/>
  <c r="D12" i="73"/>
  <c r="C12" i="73"/>
  <c r="B12" i="73"/>
  <c r="F11" i="73"/>
  <c r="E11" i="73"/>
  <c r="D11" i="73"/>
  <c r="C11" i="73"/>
  <c r="B11" i="73"/>
  <c r="F10" i="73"/>
  <c r="E10" i="73"/>
  <c r="D10" i="73"/>
  <c r="C10" i="73"/>
  <c r="B10" i="73"/>
  <c r="F9" i="73"/>
  <c r="E9" i="73"/>
  <c r="D9" i="73"/>
  <c r="C9" i="73"/>
  <c r="B9" i="73"/>
  <c r="F8" i="73"/>
  <c r="E8" i="73"/>
  <c r="D8" i="73"/>
  <c r="C8" i="73"/>
  <c r="B8" i="73"/>
  <c r="G4" i="73"/>
  <c r="G3" i="73"/>
  <c r="D3" i="73"/>
  <c r="B3" i="73"/>
  <c r="F77" i="58"/>
  <c r="E77" i="58"/>
  <c r="D77" i="58"/>
  <c r="C77" i="58"/>
  <c r="B77" i="58"/>
  <c r="F76" i="58"/>
  <c r="E76" i="58"/>
  <c r="D76" i="58"/>
  <c r="C76" i="58"/>
  <c r="B76" i="58"/>
  <c r="F75" i="58"/>
  <c r="E75" i="58"/>
  <c r="D75" i="58"/>
  <c r="C75" i="58"/>
  <c r="B75" i="58"/>
  <c r="F74" i="58"/>
  <c r="E74" i="58"/>
  <c r="D74" i="58"/>
  <c r="C74" i="58"/>
  <c r="B74" i="58"/>
  <c r="F73" i="58"/>
  <c r="E73" i="58"/>
  <c r="D73" i="58"/>
  <c r="C73" i="58"/>
  <c r="B73" i="58"/>
  <c r="F72" i="58"/>
  <c r="E72" i="58"/>
  <c r="D72" i="58"/>
  <c r="C72" i="58"/>
  <c r="B72" i="58"/>
  <c r="F71" i="58"/>
  <c r="E71" i="58"/>
  <c r="D71" i="58"/>
  <c r="C71" i="58"/>
  <c r="B71" i="58"/>
  <c r="F70" i="58"/>
  <c r="E70" i="58"/>
  <c r="D70" i="58"/>
  <c r="C70" i="58"/>
  <c r="B70" i="58"/>
  <c r="F69" i="58"/>
  <c r="E69" i="58"/>
  <c r="D69" i="58"/>
  <c r="C69" i="58"/>
  <c r="B69" i="58"/>
  <c r="F68" i="58"/>
  <c r="E68" i="58"/>
  <c r="D68" i="58"/>
  <c r="C68" i="58"/>
  <c r="B68" i="58"/>
  <c r="F67" i="58"/>
  <c r="E67" i="58"/>
  <c r="D67" i="58"/>
  <c r="C67" i="58"/>
  <c r="B67" i="58"/>
  <c r="F66" i="58"/>
  <c r="E66" i="58"/>
  <c r="D66" i="58"/>
  <c r="C66" i="58"/>
  <c r="B66" i="58"/>
  <c r="F65" i="58"/>
  <c r="E65" i="58"/>
  <c r="D65" i="58"/>
  <c r="C65" i="58"/>
  <c r="B65" i="58"/>
  <c r="F64" i="58"/>
  <c r="E64" i="58"/>
  <c r="D64" i="58"/>
  <c r="C64" i="58"/>
  <c r="B64" i="58"/>
  <c r="F63" i="58"/>
  <c r="E63" i="58"/>
  <c r="D63" i="58"/>
  <c r="C63" i="58"/>
  <c r="B63" i="58"/>
  <c r="F62" i="58"/>
  <c r="E62" i="58"/>
  <c r="D62" i="58"/>
  <c r="C62" i="58"/>
  <c r="B62" i="58"/>
  <c r="F61" i="58"/>
  <c r="E61" i="58"/>
  <c r="D61" i="58"/>
  <c r="C61" i="58"/>
  <c r="B61" i="58"/>
  <c r="F60" i="58"/>
  <c r="E60" i="58"/>
  <c r="D60" i="58"/>
  <c r="C60" i="58"/>
  <c r="B60" i="58"/>
  <c r="F59" i="58"/>
  <c r="E59" i="58"/>
  <c r="D59" i="58"/>
  <c r="C59" i="58"/>
  <c r="B59" i="58"/>
  <c r="F58" i="58"/>
  <c r="E58" i="58"/>
  <c r="D58" i="58"/>
  <c r="C58" i="58"/>
  <c r="B58" i="58"/>
  <c r="F57" i="58"/>
  <c r="E57" i="58"/>
  <c r="D57" i="58"/>
  <c r="C57" i="58"/>
  <c r="B57" i="58"/>
  <c r="F56" i="58"/>
  <c r="E56" i="58"/>
  <c r="D56" i="58"/>
  <c r="C56" i="58"/>
  <c r="B56" i="58"/>
  <c r="F55" i="58"/>
  <c r="E55" i="58"/>
  <c r="D55" i="58"/>
  <c r="C55" i="58"/>
  <c r="B55" i="58"/>
  <c r="F54" i="58"/>
  <c r="E54" i="58"/>
  <c r="D54" i="58"/>
  <c r="C54" i="58"/>
  <c r="B54" i="58"/>
  <c r="F53" i="58"/>
  <c r="E53" i="58"/>
  <c r="D53" i="58"/>
  <c r="C53" i="58"/>
  <c r="B53" i="58"/>
  <c r="F52" i="58"/>
  <c r="E52" i="58"/>
  <c r="D52" i="58"/>
  <c r="C52" i="58"/>
  <c r="B52" i="58"/>
  <c r="F51" i="58"/>
  <c r="E51" i="58"/>
  <c r="D51" i="58"/>
  <c r="C51" i="58"/>
  <c r="B51" i="58"/>
  <c r="F50" i="58"/>
  <c r="E50" i="58"/>
  <c r="D50" i="58"/>
  <c r="C50" i="58"/>
  <c r="B50" i="58"/>
  <c r="F49" i="58"/>
  <c r="E49" i="58"/>
  <c r="D49" i="58"/>
  <c r="C49" i="58"/>
  <c r="B49" i="58"/>
  <c r="F48" i="58"/>
  <c r="E48" i="58"/>
  <c r="D48" i="58"/>
  <c r="C48" i="58"/>
  <c r="B48" i="58"/>
  <c r="F47" i="58"/>
  <c r="E47" i="58"/>
  <c r="D47" i="58"/>
  <c r="C47" i="58"/>
  <c r="B47" i="58"/>
  <c r="F46" i="58"/>
  <c r="E46" i="58"/>
  <c r="D46" i="58"/>
  <c r="C46" i="58"/>
  <c r="B46" i="58"/>
  <c r="F45" i="58"/>
  <c r="E45" i="58"/>
  <c r="D45" i="58"/>
  <c r="C45" i="58"/>
  <c r="B45" i="58"/>
  <c r="F44" i="58"/>
  <c r="E44" i="58"/>
  <c r="D44" i="58"/>
  <c r="C44" i="58"/>
  <c r="B44" i="58"/>
  <c r="F43" i="58"/>
  <c r="E43" i="58"/>
  <c r="D43" i="58"/>
  <c r="C43" i="58"/>
  <c r="B43" i="58"/>
  <c r="F42" i="58"/>
  <c r="E42" i="58"/>
  <c r="D42" i="58"/>
  <c r="C42" i="58"/>
  <c r="B42" i="58"/>
  <c r="F41" i="58"/>
  <c r="E41" i="58"/>
  <c r="D41" i="58"/>
  <c r="C41" i="58"/>
  <c r="B41" i="58"/>
  <c r="F40" i="58"/>
  <c r="E40" i="58"/>
  <c r="D40" i="58"/>
  <c r="C40" i="58"/>
  <c r="B40" i="58"/>
  <c r="F39" i="58"/>
  <c r="E39" i="58"/>
  <c r="D39" i="58"/>
  <c r="C39" i="58"/>
  <c r="B39" i="58"/>
  <c r="F38" i="58"/>
  <c r="E38" i="58"/>
  <c r="D38" i="58"/>
  <c r="C38" i="58"/>
  <c r="B38" i="58"/>
  <c r="F37" i="58"/>
  <c r="E37" i="58"/>
  <c r="D37" i="58"/>
  <c r="C37" i="58"/>
  <c r="B37" i="58"/>
  <c r="F36" i="58"/>
  <c r="E36" i="58"/>
  <c r="D36" i="58"/>
  <c r="C36" i="58"/>
  <c r="B36" i="58"/>
  <c r="F35" i="58"/>
  <c r="E35" i="58"/>
  <c r="D35" i="58"/>
  <c r="C35" i="58"/>
  <c r="B35" i="58"/>
  <c r="F34" i="58"/>
  <c r="E34" i="58"/>
  <c r="D34" i="58"/>
  <c r="C34" i="58"/>
  <c r="B34" i="58"/>
  <c r="F33" i="58"/>
  <c r="E33" i="58"/>
  <c r="D33" i="58"/>
  <c r="C33" i="58"/>
  <c r="B33" i="58"/>
  <c r="F32" i="58"/>
  <c r="E32" i="58"/>
  <c r="D32" i="58"/>
  <c r="C32" i="58"/>
  <c r="B32" i="58"/>
  <c r="F31" i="58"/>
  <c r="E31" i="58"/>
  <c r="D31" i="58"/>
  <c r="C31" i="58"/>
  <c r="B31" i="58"/>
  <c r="F30" i="58"/>
  <c r="E30" i="58"/>
  <c r="D30" i="58"/>
  <c r="C30" i="58"/>
  <c r="B30" i="58"/>
  <c r="F29" i="58"/>
  <c r="E29" i="58"/>
  <c r="D29" i="58"/>
  <c r="C29" i="58"/>
  <c r="B29" i="58"/>
  <c r="F28" i="58"/>
  <c r="E28" i="58"/>
  <c r="D28" i="58"/>
  <c r="C28" i="58"/>
  <c r="B28" i="58"/>
  <c r="F27" i="58"/>
  <c r="E27" i="58"/>
  <c r="D27" i="58"/>
  <c r="C27" i="58"/>
  <c r="B27" i="58"/>
  <c r="F26" i="58"/>
  <c r="E26" i="58"/>
  <c r="D26" i="58"/>
  <c r="C26" i="58"/>
  <c r="B26" i="58"/>
  <c r="F25" i="58"/>
  <c r="E25" i="58"/>
  <c r="D25" i="58"/>
  <c r="C25" i="58"/>
  <c r="B25" i="58"/>
  <c r="F24" i="58"/>
  <c r="E24" i="58"/>
  <c r="D24" i="58"/>
  <c r="C24" i="58"/>
  <c r="B24" i="58"/>
  <c r="F23" i="58"/>
  <c r="E23" i="58"/>
  <c r="D23" i="58"/>
  <c r="C23" i="58"/>
  <c r="B23" i="58"/>
  <c r="F22" i="58"/>
  <c r="E22" i="58"/>
  <c r="D22" i="58"/>
  <c r="C22" i="58"/>
  <c r="B22" i="58"/>
  <c r="F21" i="58"/>
  <c r="E21" i="58"/>
  <c r="D21" i="58"/>
  <c r="C21" i="58"/>
  <c r="B21" i="58"/>
  <c r="F20" i="58"/>
  <c r="E20" i="58"/>
  <c r="D20" i="58"/>
  <c r="C20" i="58"/>
  <c r="B20" i="58"/>
  <c r="F19" i="58"/>
  <c r="E19" i="58"/>
  <c r="D19" i="58"/>
  <c r="C19" i="58"/>
  <c r="B19" i="58"/>
  <c r="F18" i="58"/>
  <c r="E18" i="58"/>
  <c r="D18" i="58"/>
  <c r="C18" i="58"/>
  <c r="B18" i="58"/>
  <c r="F17" i="58"/>
  <c r="E17" i="58"/>
  <c r="D17" i="58"/>
  <c r="C17" i="58"/>
  <c r="B17" i="58"/>
  <c r="F16" i="58"/>
  <c r="E16" i="58"/>
  <c r="D16" i="58"/>
  <c r="C16" i="58"/>
  <c r="B16" i="58"/>
  <c r="F15" i="58"/>
  <c r="E15" i="58"/>
  <c r="D15" i="58"/>
  <c r="C15" i="58"/>
  <c r="B15" i="58"/>
  <c r="F14" i="58"/>
  <c r="E14" i="58"/>
  <c r="D14" i="58"/>
  <c r="C14" i="58"/>
  <c r="B14" i="58"/>
  <c r="F13" i="58"/>
  <c r="E13" i="58"/>
  <c r="D13" i="58"/>
  <c r="C13" i="58"/>
  <c r="B13" i="58"/>
  <c r="F12" i="58"/>
  <c r="E12" i="58"/>
  <c r="D12" i="58"/>
  <c r="C12" i="58"/>
  <c r="B12" i="58"/>
  <c r="F11" i="58"/>
  <c r="E11" i="58"/>
  <c r="D11" i="58"/>
  <c r="C11" i="58"/>
  <c r="B11" i="58"/>
  <c r="F10" i="58"/>
  <c r="E10" i="58"/>
  <c r="D10" i="58"/>
  <c r="C10" i="58"/>
  <c r="B10" i="58"/>
  <c r="F9" i="58"/>
  <c r="E9" i="58"/>
  <c r="D9" i="58"/>
  <c r="C9" i="58"/>
  <c r="B9" i="58"/>
  <c r="F8" i="58"/>
  <c r="E8" i="58"/>
  <c r="D8" i="58"/>
  <c r="C8" i="58"/>
  <c r="B8" i="58"/>
  <c r="G4" i="58"/>
  <c r="G3" i="58"/>
  <c r="D3" i="58"/>
  <c r="B3" i="58"/>
  <c r="F77" i="57"/>
  <c r="E77" i="57"/>
  <c r="D77" i="57"/>
  <c r="C77" i="57"/>
  <c r="B77" i="57"/>
  <c r="F76" i="57"/>
  <c r="E76" i="57"/>
  <c r="D76" i="57"/>
  <c r="C76" i="57"/>
  <c r="B76" i="57"/>
  <c r="F75" i="57"/>
  <c r="E75" i="57"/>
  <c r="D75" i="57"/>
  <c r="C75" i="57"/>
  <c r="B75" i="57"/>
  <c r="F74" i="57"/>
  <c r="E74" i="57"/>
  <c r="D74" i="57"/>
  <c r="C74" i="57"/>
  <c r="B74" i="57"/>
  <c r="F73" i="57"/>
  <c r="E73" i="57"/>
  <c r="D73" i="57"/>
  <c r="C73" i="57"/>
  <c r="B73" i="57"/>
  <c r="F72" i="57"/>
  <c r="E72" i="57"/>
  <c r="D72" i="57"/>
  <c r="C72" i="57"/>
  <c r="B72" i="57"/>
  <c r="F71" i="57"/>
  <c r="E71" i="57"/>
  <c r="D71" i="57"/>
  <c r="C71" i="57"/>
  <c r="B71" i="57"/>
  <c r="F70" i="57"/>
  <c r="E70" i="57"/>
  <c r="D70" i="57"/>
  <c r="C70" i="57"/>
  <c r="B70" i="57"/>
  <c r="F69" i="57"/>
  <c r="E69" i="57"/>
  <c r="D69" i="57"/>
  <c r="C69" i="57"/>
  <c r="B69" i="57"/>
  <c r="F68" i="57"/>
  <c r="E68" i="57"/>
  <c r="D68" i="57"/>
  <c r="C68" i="57"/>
  <c r="B68" i="57"/>
  <c r="F67" i="57"/>
  <c r="E67" i="57"/>
  <c r="D67" i="57"/>
  <c r="C67" i="57"/>
  <c r="B67" i="57"/>
  <c r="F66" i="57"/>
  <c r="E66" i="57"/>
  <c r="D66" i="57"/>
  <c r="C66" i="57"/>
  <c r="B66" i="57"/>
  <c r="F65" i="57"/>
  <c r="E65" i="57"/>
  <c r="D65" i="57"/>
  <c r="C65" i="57"/>
  <c r="B65" i="57"/>
  <c r="F64" i="57"/>
  <c r="E64" i="57"/>
  <c r="D64" i="57"/>
  <c r="C64" i="57"/>
  <c r="B64" i="57"/>
  <c r="F63" i="57"/>
  <c r="E63" i="57"/>
  <c r="D63" i="57"/>
  <c r="C63" i="57"/>
  <c r="B63" i="57"/>
  <c r="F62" i="57"/>
  <c r="E62" i="57"/>
  <c r="D62" i="57"/>
  <c r="C62" i="57"/>
  <c r="B62" i="57"/>
  <c r="F61" i="57"/>
  <c r="E61" i="57"/>
  <c r="D61" i="57"/>
  <c r="C61" i="57"/>
  <c r="B61" i="57"/>
  <c r="F60" i="57"/>
  <c r="E60" i="57"/>
  <c r="D60" i="57"/>
  <c r="C60" i="57"/>
  <c r="B60" i="57"/>
  <c r="F59" i="57"/>
  <c r="E59" i="57"/>
  <c r="D59" i="57"/>
  <c r="C59" i="57"/>
  <c r="B59" i="57"/>
  <c r="F58" i="57"/>
  <c r="E58" i="57"/>
  <c r="D58" i="57"/>
  <c r="C58" i="57"/>
  <c r="B58" i="57"/>
  <c r="F57" i="57"/>
  <c r="E57" i="57"/>
  <c r="D57" i="57"/>
  <c r="C57" i="57"/>
  <c r="B57" i="57"/>
  <c r="F56" i="57"/>
  <c r="E56" i="57"/>
  <c r="D56" i="57"/>
  <c r="C56" i="57"/>
  <c r="B56" i="57"/>
  <c r="F55" i="57"/>
  <c r="E55" i="57"/>
  <c r="D55" i="57"/>
  <c r="C55" i="57"/>
  <c r="B55" i="57"/>
  <c r="F54" i="57"/>
  <c r="E54" i="57"/>
  <c r="D54" i="57"/>
  <c r="C54" i="57"/>
  <c r="B54" i="57"/>
  <c r="F53" i="57"/>
  <c r="E53" i="57"/>
  <c r="D53" i="57"/>
  <c r="C53" i="57"/>
  <c r="B53" i="57"/>
  <c r="F52" i="57"/>
  <c r="E52" i="57"/>
  <c r="D52" i="57"/>
  <c r="C52" i="57"/>
  <c r="B52" i="57"/>
  <c r="F51" i="57"/>
  <c r="E51" i="57"/>
  <c r="D51" i="57"/>
  <c r="C51" i="57"/>
  <c r="B51" i="57"/>
  <c r="F50" i="57"/>
  <c r="E50" i="57"/>
  <c r="D50" i="57"/>
  <c r="C50" i="57"/>
  <c r="B50" i="57"/>
  <c r="F49" i="57"/>
  <c r="E49" i="57"/>
  <c r="D49" i="57"/>
  <c r="C49" i="57"/>
  <c r="B49" i="57"/>
  <c r="F48" i="57"/>
  <c r="E48" i="57"/>
  <c r="D48" i="57"/>
  <c r="C48" i="57"/>
  <c r="B48" i="57"/>
  <c r="F47" i="57"/>
  <c r="E47" i="57"/>
  <c r="D47" i="57"/>
  <c r="C47" i="57"/>
  <c r="B47" i="57"/>
  <c r="F46" i="57"/>
  <c r="E46" i="57"/>
  <c r="D46" i="57"/>
  <c r="C46" i="57"/>
  <c r="B46" i="57"/>
  <c r="F45" i="57"/>
  <c r="E45" i="57"/>
  <c r="D45" i="57"/>
  <c r="C45" i="57"/>
  <c r="B45" i="57"/>
  <c r="F44" i="57"/>
  <c r="E44" i="57"/>
  <c r="D44" i="57"/>
  <c r="C44" i="57"/>
  <c r="B44" i="57"/>
  <c r="F43" i="57"/>
  <c r="E43" i="57"/>
  <c r="D43" i="57"/>
  <c r="C43" i="57"/>
  <c r="B43" i="57"/>
  <c r="F42" i="57"/>
  <c r="E42" i="57"/>
  <c r="D42" i="57"/>
  <c r="C42" i="57"/>
  <c r="B42" i="57"/>
  <c r="F41" i="57"/>
  <c r="E41" i="57"/>
  <c r="D41" i="57"/>
  <c r="C41" i="57"/>
  <c r="B41" i="57"/>
  <c r="F40" i="57"/>
  <c r="E40" i="57"/>
  <c r="D40" i="57"/>
  <c r="C40" i="57"/>
  <c r="B40" i="57"/>
  <c r="F39" i="57"/>
  <c r="E39" i="57"/>
  <c r="D39" i="57"/>
  <c r="C39" i="57"/>
  <c r="B39" i="57"/>
  <c r="F38" i="57"/>
  <c r="E38" i="57"/>
  <c r="D38" i="57"/>
  <c r="C38" i="57"/>
  <c r="B38" i="57"/>
  <c r="F37" i="57"/>
  <c r="E37" i="57"/>
  <c r="D37" i="57"/>
  <c r="C37" i="57"/>
  <c r="B37" i="57"/>
  <c r="F36" i="57"/>
  <c r="E36" i="57"/>
  <c r="D36" i="57"/>
  <c r="C36" i="57"/>
  <c r="B36" i="57"/>
  <c r="F35" i="57"/>
  <c r="E35" i="57"/>
  <c r="D35" i="57"/>
  <c r="C35" i="57"/>
  <c r="B35" i="57"/>
  <c r="F34" i="57"/>
  <c r="E34" i="57"/>
  <c r="D34" i="57"/>
  <c r="C34" i="57"/>
  <c r="B34" i="57"/>
  <c r="F33" i="57"/>
  <c r="E33" i="57"/>
  <c r="D33" i="57"/>
  <c r="C33" i="57"/>
  <c r="B33" i="57"/>
  <c r="F32" i="57"/>
  <c r="E32" i="57"/>
  <c r="D32" i="57"/>
  <c r="C32" i="57"/>
  <c r="B32" i="57"/>
  <c r="F31" i="57"/>
  <c r="E31" i="57"/>
  <c r="D31" i="57"/>
  <c r="C31" i="57"/>
  <c r="B31" i="57"/>
  <c r="F30" i="57"/>
  <c r="E30" i="57"/>
  <c r="D30" i="57"/>
  <c r="C30" i="57"/>
  <c r="B30" i="57"/>
  <c r="F29" i="57"/>
  <c r="E29" i="57"/>
  <c r="D29" i="57"/>
  <c r="C29" i="57"/>
  <c r="B29" i="57"/>
  <c r="F28" i="57"/>
  <c r="E28" i="57"/>
  <c r="D28" i="57"/>
  <c r="C28" i="57"/>
  <c r="B28" i="57"/>
  <c r="F27" i="57"/>
  <c r="E27" i="57"/>
  <c r="D27" i="57"/>
  <c r="C27" i="57"/>
  <c r="B27" i="57"/>
  <c r="F26" i="57"/>
  <c r="E26" i="57"/>
  <c r="D26" i="57"/>
  <c r="C26" i="57"/>
  <c r="B26" i="57"/>
  <c r="F25" i="57"/>
  <c r="E25" i="57"/>
  <c r="D25" i="57"/>
  <c r="C25" i="57"/>
  <c r="B25" i="57"/>
  <c r="F24" i="57"/>
  <c r="E24" i="57"/>
  <c r="D24" i="57"/>
  <c r="C24" i="57"/>
  <c r="B24" i="57"/>
  <c r="F23" i="57"/>
  <c r="E23" i="57"/>
  <c r="D23" i="57"/>
  <c r="C23" i="57"/>
  <c r="B23" i="57"/>
  <c r="F22" i="57"/>
  <c r="E22" i="57"/>
  <c r="D22" i="57"/>
  <c r="C22" i="57"/>
  <c r="B22" i="57"/>
  <c r="F21" i="57"/>
  <c r="E21" i="57"/>
  <c r="D21" i="57"/>
  <c r="C21" i="57"/>
  <c r="B21" i="57"/>
  <c r="F20" i="57"/>
  <c r="E20" i="57"/>
  <c r="D20" i="57"/>
  <c r="C20" i="57"/>
  <c r="B20" i="57"/>
  <c r="F19" i="57"/>
  <c r="E19" i="57"/>
  <c r="D19" i="57"/>
  <c r="C19" i="57"/>
  <c r="B19" i="57"/>
  <c r="F18" i="57"/>
  <c r="E18" i="57"/>
  <c r="D18" i="57"/>
  <c r="C18" i="57"/>
  <c r="B18" i="57"/>
  <c r="F17" i="57"/>
  <c r="E17" i="57"/>
  <c r="D17" i="57"/>
  <c r="C17" i="57"/>
  <c r="B17" i="57"/>
  <c r="F16" i="57"/>
  <c r="E16" i="57"/>
  <c r="D16" i="57"/>
  <c r="C16" i="57"/>
  <c r="B16" i="57"/>
  <c r="F15" i="57"/>
  <c r="E15" i="57"/>
  <c r="D15" i="57"/>
  <c r="C15" i="57"/>
  <c r="B15" i="57"/>
  <c r="F14" i="57"/>
  <c r="E14" i="57"/>
  <c r="D14" i="57"/>
  <c r="C14" i="57"/>
  <c r="B14" i="57"/>
  <c r="F13" i="57"/>
  <c r="E13" i="57"/>
  <c r="D13" i="57"/>
  <c r="C13" i="57"/>
  <c r="B13" i="57"/>
  <c r="F12" i="57"/>
  <c r="E12" i="57"/>
  <c r="D12" i="57"/>
  <c r="C12" i="57"/>
  <c r="B12" i="57"/>
  <c r="F11" i="57"/>
  <c r="E11" i="57"/>
  <c r="D11" i="57"/>
  <c r="C11" i="57"/>
  <c r="B11" i="57"/>
  <c r="F10" i="57"/>
  <c r="E10" i="57"/>
  <c r="D10" i="57"/>
  <c r="C10" i="57"/>
  <c r="B10" i="57"/>
  <c r="F9" i="57"/>
  <c r="E9" i="57"/>
  <c r="D9" i="57"/>
  <c r="C9" i="57"/>
  <c r="B9" i="57"/>
  <c r="F8" i="57"/>
  <c r="E8" i="57"/>
  <c r="D8" i="57"/>
  <c r="C8" i="57"/>
  <c r="B8" i="57"/>
  <c r="G4" i="57"/>
  <c r="G3" i="57"/>
  <c r="D3" i="57"/>
  <c r="B3" i="57"/>
  <c r="F77" i="56"/>
  <c r="E77" i="56"/>
  <c r="D77" i="56"/>
  <c r="C77" i="56"/>
  <c r="B77" i="56"/>
  <c r="F76" i="56"/>
  <c r="E76" i="56"/>
  <c r="D76" i="56"/>
  <c r="C76" i="56"/>
  <c r="B76" i="56"/>
  <c r="F75" i="56"/>
  <c r="E75" i="56"/>
  <c r="D75" i="56"/>
  <c r="C75" i="56"/>
  <c r="B75" i="56"/>
  <c r="F74" i="56"/>
  <c r="E74" i="56"/>
  <c r="D74" i="56"/>
  <c r="C74" i="56"/>
  <c r="B74" i="56"/>
  <c r="F73" i="56"/>
  <c r="E73" i="56"/>
  <c r="D73" i="56"/>
  <c r="C73" i="56"/>
  <c r="B73" i="56"/>
  <c r="F72" i="56"/>
  <c r="E72" i="56"/>
  <c r="D72" i="56"/>
  <c r="C72" i="56"/>
  <c r="B72" i="56"/>
  <c r="F71" i="56"/>
  <c r="E71" i="56"/>
  <c r="D71" i="56"/>
  <c r="C71" i="56"/>
  <c r="B71" i="56"/>
  <c r="F70" i="56"/>
  <c r="E70" i="56"/>
  <c r="D70" i="56"/>
  <c r="C70" i="56"/>
  <c r="B70" i="56"/>
  <c r="F69" i="56"/>
  <c r="E69" i="56"/>
  <c r="D69" i="56"/>
  <c r="C69" i="56"/>
  <c r="B69" i="56"/>
  <c r="F68" i="56"/>
  <c r="E68" i="56"/>
  <c r="D68" i="56"/>
  <c r="C68" i="56"/>
  <c r="B68" i="56"/>
  <c r="F67" i="56"/>
  <c r="E67" i="56"/>
  <c r="D67" i="56"/>
  <c r="C67" i="56"/>
  <c r="B67" i="56"/>
  <c r="F66" i="56"/>
  <c r="E66" i="56"/>
  <c r="D66" i="56"/>
  <c r="C66" i="56"/>
  <c r="B66" i="56"/>
  <c r="F65" i="56"/>
  <c r="E65" i="56"/>
  <c r="D65" i="56"/>
  <c r="C65" i="56"/>
  <c r="B65" i="56"/>
  <c r="F64" i="56"/>
  <c r="E64" i="56"/>
  <c r="D64" i="56"/>
  <c r="C64" i="56"/>
  <c r="B64" i="56"/>
  <c r="F63" i="56"/>
  <c r="E63" i="56"/>
  <c r="D63" i="56"/>
  <c r="C63" i="56"/>
  <c r="B63" i="56"/>
  <c r="F62" i="56"/>
  <c r="E62" i="56"/>
  <c r="D62" i="56"/>
  <c r="C62" i="56"/>
  <c r="B62" i="56"/>
  <c r="F61" i="56"/>
  <c r="E61" i="56"/>
  <c r="D61" i="56"/>
  <c r="C61" i="56"/>
  <c r="B61" i="56"/>
  <c r="F60" i="56"/>
  <c r="E60" i="56"/>
  <c r="D60" i="56"/>
  <c r="C60" i="56"/>
  <c r="B60" i="56"/>
  <c r="F59" i="56"/>
  <c r="E59" i="56"/>
  <c r="D59" i="56"/>
  <c r="C59" i="56"/>
  <c r="B59" i="56"/>
  <c r="F58" i="56"/>
  <c r="E58" i="56"/>
  <c r="D58" i="56"/>
  <c r="C58" i="56"/>
  <c r="B58" i="56"/>
  <c r="F57" i="56"/>
  <c r="E57" i="56"/>
  <c r="D57" i="56"/>
  <c r="C57" i="56"/>
  <c r="B57" i="56"/>
  <c r="F56" i="56"/>
  <c r="E56" i="56"/>
  <c r="D56" i="56"/>
  <c r="C56" i="56"/>
  <c r="B56" i="56"/>
  <c r="F55" i="56"/>
  <c r="E55" i="56"/>
  <c r="D55" i="56"/>
  <c r="C55" i="56"/>
  <c r="B55" i="56"/>
  <c r="F54" i="56"/>
  <c r="E54" i="56"/>
  <c r="D54" i="56"/>
  <c r="C54" i="56"/>
  <c r="B54" i="56"/>
  <c r="F53" i="56"/>
  <c r="E53" i="56"/>
  <c r="D53" i="56"/>
  <c r="C53" i="56"/>
  <c r="B53" i="56"/>
  <c r="F52" i="56"/>
  <c r="E52" i="56"/>
  <c r="D52" i="56"/>
  <c r="C52" i="56"/>
  <c r="B52" i="56"/>
  <c r="F51" i="56"/>
  <c r="E51" i="56"/>
  <c r="D51" i="56"/>
  <c r="C51" i="56"/>
  <c r="B51" i="56"/>
  <c r="F50" i="56"/>
  <c r="E50" i="56"/>
  <c r="D50" i="56"/>
  <c r="C50" i="56"/>
  <c r="B50" i="56"/>
  <c r="F49" i="56"/>
  <c r="E49" i="56"/>
  <c r="D49" i="56"/>
  <c r="C49" i="56"/>
  <c r="B49" i="56"/>
  <c r="F48" i="56"/>
  <c r="E48" i="56"/>
  <c r="D48" i="56"/>
  <c r="C48" i="56"/>
  <c r="B48" i="56"/>
  <c r="F47" i="56"/>
  <c r="E47" i="56"/>
  <c r="D47" i="56"/>
  <c r="C47" i="56"/>
  <c r="B47" i="56"/>
  <c r="F46" i="56"/>
  <c r="E46" i="56"/>
  <c r="D46" i="56"/>
  <c r="C46" i="56"/>
  <c r="B46" i="56"/>
  <c r="F45" i="56"/>
  <c r="E45" i="56"/>
  <c r="D45" i="56"/>
  <c r="C45" i="56"/>
  <c r="B45" i="56"/>
  <c r="F44" i="56"/>
  <c r="E44" i="56"/>
  <c r="D44" i="56"/>
  <c r="C44" i="56"/>
  <c r="B44" i="56"/>
  <c r="F43" i="56"/>
  <c r="E43" i="56"/>
  <c r="D43" i="56"/>
  <c r="C43" i="56"/>
  <c r="B43" i="56"/>
  <c r="F42" i="56"/>
  <c r="E42" i="56"/>
  <c r="D42" i="56"/>
  <c r="C42" i="56"/>
  <c r="B42" i="56"/>
  <c r="F41" i="56"/>
  <c r="E41" i="56"/>
  <c r="D41" i="56"/>
  <c r="C41" i="56"/>
  <c r="B41" i="56"/>
  <c r="F40" i="56"/>
  <c r="E40" i="56"/>
  <c r="D40" i="56"/>
  <c r="C40" i="56"/>
  <c r="B40" i="56"/>
  <c r="F39" i="56"/>
  <c r="E39" i="56"/>
  <c r="D39" i="56"/>
  <c r="C39" i="56"/>
  <c r="B39" i="56"/>
  <c r="F38" i="56"/>
  <c r="E38" i="56"/>
  <c r="D38" i="56"/>
  <c r="C38" i="56"/>
  <c r="B38" i="56"/>
  <c r="F37" i="56"/>
  <c r="E37" i="56"/>
  <c r="D37" i="56"/>
  <c r="C37" i="56"/>
  <c r="B37" i="56"/>
  <c r="F36" i="56"/>
  <c r="E36" i="56"/>
  <c r="D36" i="56"/>
  <c r="C36" i="56"/>
  <c r="B36" i="56"/>
  <c r="F35" i="56"/>
  <c r="E35" i="56"/>
  <c r="D35" i="56"/>
  <c r="C35" i="56"/>
  <c r="B35" i="56"/>
  <c r="F34" i="56"/>
  <c r="E34" i="56"/>
  <c r="D34" i="56"/>
  <c r="C34" i="56"/>
  <c r="B34" i="56"/>
  <c r="F33" i="56"/>
  <c r="E33" i="56"/>
  <c r="D33" i="56"/>
  <c r="C33" i="56"/>
  <c r="B33" i="56"/>
  <c r="F32" i="56"/>
  <c r="E32" i="56"/>
  <c r="D32" i="56"/>
  <c r="C32" i="56"/>
  <c r="B32" i="56"/>
  <c r="F31" i="56"/>
  <c r="E31" i="56"/>
  <c r="D31" i="56"/>
  <c r="C31" i="56"/>
  <c r="B31" i="56"/>
  <c r="F30" i="56"/>
  <c r="E30" i="56"/>
  <c r="D30" i="56"/>
  <c r="C30" i="56"/>
  <c r="B30" i="56"/>
  <c r="F29" i="56"/>
  <c r="E29" i="56"/>
  <c r="D29" i="56"/>
  <c r="C29" i="56"/>
  <c r="B29" i="56"/>
  <c r="F28" i="56"/>
  <c r="E28" i="56"/>
  <c r="D28" i="56"/>
  <c r="C28" i="56"/>
  <c r="B28" i="56"/>
  <c r="F27" i="56"/>
  <c r="E27" i="56"/>
  <c r="D27" i="56"/>
  <c r="C27" i="56"/>
  <c r="B27" i="56"/>
  <c r="F26" i="56"/>
  <c r="E26" i="56"/>
  <c r="D26" i="56"/>
  <c r="C26" i="56"/>
  <c r="B26" i="56"/>
  <c r="F25" i="56"/>
  <c r="E25" i="56"/>
  <c r="D25" i="56"/>
  <c r="C25" i="56"/>
  <c r="B25" i="56"/>
  <c r="F24" i="56"/>
  <c r="E24" i="56"/>
  <c r="D24" i="56"/>
  <c r="C24" i="56"/>
  <c r="B24" i="56"/>
  <c r="F23" i="56"/>
  <c r="E23" i="56"/>
  <c r="D23" i="56"/>
  <c r="C23" i="56"/>
  <c r="B23" i="56"/>
  <c r="F22" i="56"/>
  <c r="E22" i="56"/>
  <c r="D22" i="56"/>
  <c r="C22" i="56"/>
  <c r="B22" i="56"/>
  <c r="F21" i="56"/>
  <c r="E21" i="56"/>
  <c r="D21" i="56"/>
  <c r="C21" i="56"/>
  <c r="B21" i="56"/>
  <c r="F20" i="56"/>
  <c r="E20" i="56"/>
  <c r="D20" i="56"/>
  <c r="C20" i="56"/>
  <c r="B20" i="56"/>
  <c r="F19" i="56"/>
  <c r="E19" i="56"/>
  <c r="D19" i="56"/>
  <c r="C19" i="56"/>
  <c r="B19" i="56"/>
  <c r="F18" i="56"/>
  <c r="E18" i="56"/>
  <c r="D18" i="56"/>
  <c r="C18" i="56"/>
  <c r="B18" i="56"/>
  <c r="F17" i="56"/>
  <c r="E17" i="56"/>
  <c r="D17" i="56"/>
  <c r="C17" i="56"/>
  <c r="B17" i="56"/>
  <c r="F16" i="56"/>
  <c r="E16" i="56"/>
  <c r="D16" i="56"/>
  <c r="C16" i="56"/>
  <c r="B16" i="56"/>
  <c r="F15" i="56"/>
  <c r="E15" i="56"/>
  <c r="D15" i="56"/>
  <c r="C15" i="56"/>
  <c r="B15" i="56"/>
  <c r="F14" i="56"/>
  <c r="E14" i="56"/>
  <c r="D14" i="56"/>
  <c r="C14" i="56"/>
  <c r="B14" i="56"/>
  <c r="F13" i="56"/>
  <c r="E13" i="56"/>
  <c r="D13" i="56"/>
  <c r="C13" i="56"/>
  <c r="B13" i="56"/>
  <c r="F12" i="56"/>
  <c r="E12" i="56"/>
  <c r="D12" i="56"/>
  <c r="C12" i="56"/>
  <c r="B12" i="56"/>
  <c r="F11" i="56"/>
  <c r="E11" i="56"/>
  <c r="D11" i="56"/>
  <c r="C11" i="56"/>
  <c r="B11" i="56"/>
  <c r="F10" i="56"/>
  <c r="E10" i="56"/>
  <c r="D10" i="56"/>
  <c r="C10" i="56"/>
  <c r="B10" i="56"/>
  <c r="F9" i="56"/>
  <c r="E9" i="56"/>
  <c r="D9" i="56"/>
  <c r="C9" i="56"/>
  <c r="B9" i="56"/>
  <c r="F8" i="56"/>
  <c r="E8" i="56"/>
  <c r="D8" i="56"/>
  <c r="C8" i="56"/>
  <c r="B8" i="56"/>
  <c r="G4" i="56"/>
  <c r="G3" i="56"/>
  <c r="D3" i="56"/>
  <c r="B3" i="56"/>
  <c r="F77" i="64"/>
  <c r="E77" i="64"/>
  <c r="D77" i="64"/>
  <c r="C77" i="64"/>
  <c r="B77" i="64"/>
  <c r="F76" i="64"/>
  <c r="E76" i="64"/>
  <c r="D76" i="64"/>
  <c r="C76" i="64"/>
  <c r="B76" i="64"/>
  <c r="F75" i="64"/>
  <c r="E75" i="64"/>
  <c r="D75" i="64"/>
  <c r="C75" i="64"/>
  <c r="B75" i="64"/>
  <c r="F74" i="64"/>
  <c r="E74" i="64"/>
  <c r="D74" i="64"/>
  <c r="C74" i="64"/>
  <c r="B74" i="64"/>
  <c r="F73" i="64"/>
  <c r="E73" i="64"/>
  <c r="D73" i="64"/>
  <c r="C73" i="64"/>
  <c r="B73" i="64"/>
  <c r="F72" i="64"/>
  <c r="E72" i="64"/>
  <c r="D72" i="64"/>
  <c r="C72" i="64"/>
  <c r="B72" i="64"/>
  <c r="F71" i="64"/>
  <c r="E71" i="64"/>
  <c r="D71" i="64"/>
  <c r="C71" i="64"/>
  <c r="B71" i="64"/>
  <c r="F70" i="64"/>
  <c r="E70" i="64"/>
  <c r="D70" i="64"/>
  <c r="C70" i="64"/>
  <c r="B70" i="64"/>
  <c r="F69" i="64"/>
  <c r="E69" i="64"/>
  <c r="D69" i="64"/>
  <c r="C69" i="64"/>
  <c r="B69" i="64"/>
  <c r="F68" i="64"/>
  <c r="E68" i="64"/>
  <c r="D68" i="64"/>
  <c r="C68" i="64"/>
  <c r="B68" i="64"/>
  <c r="F67" i="64"/>
  <c r="E67" i="64"/>
  <c r="D67" i="64"/>
  <c r="C67" i="64"/>
  <c r="B67" i="64"/>
  <c r="F66" i="64"/>
  <c r="E66" i="64"/>
  <c r="D66" i="64"/>
  <c r="C66" i="64"/>
  <c r="B66" i="64"/>
  <c r="F65" i="64"/>
  <c r="E65" i="64"/>
  <c r="D65" i="64"/>
  <c r="C65" i="64"/>
  <c r="B65" i="64"/>
  <c r="F64" i="64"/>
  <c r="E64" i="64"/>
  <c r="D64" i="64"/>
  <c r="C64" i="64"/>
  <c r="B64" i="64"/>
  <c r="F63" i="64"/>
  <c r="E63" i="64"/>
  <c r="D63" i="64"/>
  <c r="C63" i="64"/>
  <c r="B63" i="64"/>
  <c r="F62" i="64"/>
  <c r="E62" i="64"/>
  <c r="D62" i="64"/>
  <c r="C62" i="64"/>
  <c r="B62" i="64"/>
  <c r="F61" i="64"/>
  <c r="E61" i="64"/>
  <c r="D61" i="64"/>
  <c r="C61" i="64"/>
  <c r="B61" i="64"/>
  <c r="F60" i="64"/>
  <c r="E60" i="64"/>
  <c r="D60" i="64"/>
  <c r="C60" i="64"/>
  <c r="B60" i="64"/>
  <c r="F59" i="64"/>
  <c r="E59" i="64"/>
  <c r="D59" i="64"/>
  <c r="C59" i="64"/>
  <c r="B59" i="64"/>
  <c r="F58" i="64"/>
  <c r="E58" i="64"/>
  <c r="D58" i="64"/>
  <c r="C58" i="64"/>
  <c r="B58" i="64"/>
  <c r="F57" i="64"/>
  <c r="E57" i="64"/>
  <c r="D57" i="64"/>
  <c r="C57" i="64"/>
  <c r="B57" i="64"/>
  <c r="F56" i="64"/>
  <c r="E56" i="64"/>
  <c r="D56" i="64"/>
  <c r="C56" i="64"/>
  <c r="B56" i="64"/>
  <c r="F55" i="64"/>
  <c r="E55" i="64"/>
  <c r="D55" i="64"/>
  <c r="C55" i="64"/>
  <c r="B55" i="64"/>
  <c r="F54" i="64"/>
  <c r="E54" i="64"/>
  <c r="D54" i="64"/>
  <c r="C54" i="64"/>
  <c r="B54" i="64"/>
  <c r="F53" i="64"/>
  <c r="E53" i="64"/>
  <c r="D53" i="64"/>
  <c r="C53" i="64"/>
  <c r="B53" i="64"/>
  <c r="F52" i="64"/>
  <c r="E52" i="64"/>
  <c r="D52" i="64"/>
  <c r="C52" i="64"/>
  <c r="B52" i="64"/>
  <c r="F51" i="64"/>
  <c r="E51" i="64"/>
  <c r="D51" i="64"/>
  <c r="C51" i="64"/>
  <c r="B51" i="64"/>
  <c r="F50" i="64"/>
  <c r="E50" i="64"/>
  <c r="D50" i="64"/>
  <c r="C50" i="64"/>
  <c r="B50" i="64"/>
  <c r="F49" i="64"/>
  <c r="E49" i="64"/>
  <c r="D49" i="64"/>
  <c r="C49" i="64"/>
  <c r="B49" i="64"/>
  <c r="F48" i="64"/>
  <c r="E48" i="64"/>
  <c r="D48" i="64"/>
  <c r="C48" i="64"/>
  <c r="B48" i="64"/>
  <c r="F47" i="64"/>
  <c r="E47" i="64"/>
  <c r="D47" i="64"/>
  <c r="C47" i="64"/>
  <c r="B47" i="64"/>
  <c r="F46" i="64"/>
  <c r="E46" i="64"/>
  <c r="D46" i="64"/>
  <c r="C46" i="64"/>
  <c r="B46" i="64"/>
  <c r="F45" i="64"/>
  <c r="E45" i="64"/>
  <c r="D45" i="64"/>
  <c r="C45" i="64"/>
  <c r="B45" i="64"/>
  <c r="F44" i="64"/>
  <c r="E44" i="64"/>
  <c r="D44" i="64"/>
  <c r="C44" i="64"/>
  <c r="B44" i="64"/>
  <c r="F43" i="64"/>
  <c r="E43" i="64"/>
  <c r="D43" i="64"/>
  <c r="C43" i="64"/>
  <c r="B43" i="64"/>
  <c r="F42" i="64"/>
  <c r="E42" i="64"/>
  <c r="D42" i="64"/>
  <c r="C42" i="64"/>
  <c r="B42" i="64"/>
  <c r="F41" i="64"/>
  <c r="E41" i="64"/>
  <c r="D41" i="64"/>
  <c r="C41" i="64"/>
  <c r="B41" i="64"/>
  <c r="F40" i="64"/>
  <c r="E40" i="64"/>
  <c r="D40" i="64"/>
  <c r="C40" i="64"/>
  <c r="B40" i="64"/>
  <c r="F39" i="64"/>
  <c r="E39" i="64"/>
  <c r="D39" i="64"/>
  <c r="C39" i="64"/>
  <c r="B39" i="64"/>
  <c r="F38" i="64"/>
  <c r="E38" i="64"/>
  <c r="D38" i="64"/>
  <c r="C38" i="64"/>
  <c r="B38" i="64"/>
  <c r="F37" i="64"/>
  <c r="E37" i="64"/>
  <c r="D37" i="64"/>
  <c r="C37" i="64"/>
  <c r="B37" i="64"/>
  <c r="F36" i="64"/>
  <c r="E36" i="64"/>
  <c r="D36" i="64"/>
  <c r="C36" i="64"/>
  <c r="B36" i="64"/>
  <c r="F35" i="64"/>
  <c r="E35" i="64"/>
  <c r="D35" i="64"/>
  <c r="C35" i="64"/>
  <c r="B35" i="64"/>
  <c r="F34" i="64"/>
  <c r="E34" i="64"/>
  <c r="D34" i="64"/>
  <c r="C34" i="64"/>
  <c r="B34" i="64"/>
  <c r="F33" i="64"/>
  <c r="E33" i="64"/>
  <c r="D33" i="64"/>
  <c r="C33" i="64"/>
  <c r="B33" i="64"/>
  <c r="F32" i="64"/>
  <c r="E32" i="64"/>
  <c r="D32" i="64"/>
  <c r="C32" i="64"/>
  <c r="B32" i="64"/>
  <c r="F31" i="64"/>
  <c r="E31" i="64"/>
  <c r="D31" i="64"/>
  <c r="C31" i="64"/>
  <c r="B31" i="64"/>
  <c r="F30" i="64"/>
  <c r="E30" i="64"/>
  <c r="D30" i="64"/>
  <c r="C30" i="64"/>
  <c r="B30" i="64"/>
  <c r="F29" i="64"/>
  <c r="E29" i="64"/>
  <c r="D29" i="64"/>
  <c r="C29" i="64"/>
  <c r="B29" i="64"/>
  <c r="F28" i="64"/>
  <c r="E28" i="64"/>
  <c r="D28" i="64"/>
  <c r="C28" i="64"/>
  <c r="B28" i="64"/>
  <c r="F27" i="64"/>
  <c r="E27" i="64"/>
  <c r="D27" i="64"/>
  <c r="C27" i="64"/>
  <c r="B27" i="64"/>
  <c r="F26" i="64"/>
  <c r="E26" i="64"/>
  <c r="D26" i="64"/>
  <c r="C26" i="64"/>
  <c r="B26" i="64"/>
  <c r="F25" i="64"/>
  <c r="E25" i="64"/>
  <c r="D25" i="64"/>
  <c r="C25" i="64"/>
  <c r="B25" i="64"/>
  <c r="F24" i="64"/>
  <c r="E24" i="64"/>
  <c r="D24" i="64"/>
  <c r="C24" i="64"/>
  <c r="B24" i="64"/>
  <c r="F23" i="64"/>
  <c r="E23" i="64"/>
  <c r="D23" i="64"/>
  <c r="C23" i="64"/>
  <c r="B23" i="64"/>
  <c r="F22" i="64"/>
  <c r="E22" i="64"/>
  <c r="D22" i="64"/>
  <c r="C22" i="64"/>
  <c r="B22" i="64"/>
  <c r="F21" i="64"/>
  <c r="E21" i="64"/>
  <c r="D21" i="64"/>
  <c r="C21" i="64"/>
  <c r="B21" i="64"/>
  <c r="F20" i="64"/>
  <c r="E20" i="64"/>
  <c r="D20" i="64"/>
  <c r="C20" i="64"/>
  <c r="B20" i="64"/>
  <c r="F19" i="64"/>
  <c r="E19" i="64"/>
  <c r="D19" i="64"/>
  <c r="C19" i="64"/>
  <c r="B19" i="64"/>
  <c r="F18" i="64"/>
  <c r="E18" i="64"/>
  <c r="D18" i="64"/>
  <c r="C18" i="64"/>
  <c r="B18" i="64"/>
  <c r="F17" i="64"/>
  <c r="E17" i="64"/>
  <c r="D17" i="64"/>
  <c r="C17" i="64"/>
  <c r="B17" i="64"/>
  <c r="F16" i="64"/>
  <c r="E16" i="64"/>
  <c r="D16" i="64"/>
  <c r="C16" i="64"/>
  <c r="B16" i="64"/>
  <c r="F15" i="64"/>
  <c r="E15" i="64"/>
  <c r="D15" i="64"/>
  <c r="C15" i="64"/>
  <c r="B15" i="64"/>
  <c r="F14" i="64"/>
  <c r="E14" i="64"/>
  <c r="D14" i="64"/>
  <c r="C14" i="64"/>
  <c r="B14" i="64"/>
  <c r="F13" i="64"/>
  <c r="E13" i="64"/>
  <c r="D13" i="64"/>
  <c r="C13" i="64"/>
  <c r="B13" i="64"/>
  <c r="F12" i="64"/>
  <c r="E12" i="64"/>
  <c r="D12" i="64"/>
  <c r="C12" i="64"/>
  <c r="B12" i="64"/>
  <c r="F11" i="64"/>
  <c r="E11" i="64"/>
  <c r="D11" i="64"/>
  <c r="C11" i="64"/>
  <c r="B11" i="64"/>
  <c r="F10" i="64"/>
  <c r="E10" i="64"/>
  <c r="D10" i="64"/>
  <c r="C10" i="64"/>
  <c r="B10" i="64"/>
  <c r="F9" i="64"/>
  <c r="E9" i="64"/>
  <c r="D9" i="64"/>
  <c r="C9" i="64"/>
  <c r="B9" i="64"/>
  <c r="F8" i="64"/>
  <c r="E8" i="64"/>
  <c r="D8" i="64"/>
  <c r="C8" i="64"/>
  <c r="B8" i="64"/>
  <c r="G4" i="64"/>
  <c r="G3" i="64"/>
  <c r="D3" i="64"/>
  <c r="B3" i="64"/>
  <c r="F77" i="54"/>
  <c r="E77" i="54"/>
  <c r="D77" i="54"/>
  <c r="C77" i="54"/>
  <c r="B77" i="54"/>
  <c r="F76" i="54"/>
  <c r="E76" i="54"/>
  <c r="D76" i="54"/>
  <c r="C76" i="54"/>
  <c r="B76" i="54"/>
  <c r="F75" i="54"/>
  <c r="E75" i="54"/>
  <c r="D75" i="54"/>
  <c r="C75" i="54"/>
  <c r="B75" i="54"/>
  <c r="F74" i="54"/>
  <c r="E74" i="54"/>
  <c r="D74" i="54"/>
  <c r="C74" i="54"/>
  <c r="B74" i="54"/>
  <c r="F73" i="54"/>
  <c r="E73" i="54"/>
  <c r="D73" i="54"/>
  <c r="C73" i="54"/>
  <c r="B73" i="54"/>
  <c r="F72" i="54"/>
  <c r="E72" i="54"/>
  <c r="D72" i="54"/>
  <c r="C72" i="54"/>
  <c r="B72" i="54"/>
  <c r="F71" i="54"/>
  <c r="E71" i="54"/>
  <c r="D71" i="54"/>
  <c r="C71" i="54"/>
  <c r="B71" i="54"/>
  <c r="F70" i="54"/>
  <c r="E70" i="54"/>
  <c r="D70" i="54"/>
  <c r="C70" i="54"/>
  <c r="B70" i="54"/>
  <c r="F69" i="54"/>
  <c r="E69" i="54"/>
  <c r="D69" i="54"/>
  <c r="C69" i="54"/>
  <c r="B69" i="54"/>
  <c r="F68" i="54"/>
  <c r="E68" i="54"/>
  <c r="D68" i="54"/>
  <c r="C68" i="54"/>
  <c r="B68" i="54"/>
  <c r="F67" i="54"/>
  <c r="E67" i="54"/>
  <c r="D67" i="54"/>
  <c r="C67" i="54"/>
  <c r="B67" i="54"/>
  <c r="F66" i="54"/>
  <c r="E66" i="54"/>
  <c r="D66" i="54"/>
  <c r="C66" i="54"/>
  <c r="B66" i="54"/>
  <c r="F65" i="54"/>
  <c r="E65" i="54"/>
  <c r="D65" i="54"/>
  <c r="C65" i="54"/>
  <c r="B65" i="54"/>
  <c r="F64" i="54"/>
  <c r="E64" i="54"/>
  <c r="D64" i="54"/>
  <c r="C64" i="54"/>
  <c r="B64" i="54"/>
  <c r="F63" i="54"/>
  <c r="E63" i="54"/>
  <c r="D63" i="54"/>
  <c r="C63" i="54"/>
  <c r="B63" i="54"/>
  <c r="F62" i="54"/>
  <c r="E62" i="54"/>
  <c r="D62" i="54"/>
  <c r="C62" i="54"/>
  <c r="B62" i="54"/>
  <c r="F61" i="54"/>
  <c r="E61" i="54"/>
  <c r="D61" i="54"/>
  <c r="C61" i="54"/>
  <c r="B61" i="54"/>
  <c r="F60" i="54"/>
  <c r="E60" i="54"/>
  <c r="D60" i="54"/>
  <c r="C60" i="54"/>
  <c r="B60" i="54"/>
  <c r="F59" i="54"/>
  <c r="E59" i="54"/>
  <c r="D59" i="54"/>
  <c r="C59" i="54"/>
  <c r="B59" i="54"/>
  <c r="F58" i="54"/>
  <c r="E58" i="54"/>
  <c r="D58" i="54"/>
  <c r="C58" i="54"/>
  <c r="B58" i="54"/>
  <c r="F57" i="54"/>
  <c r="E57" i="54"/>
  <c r="D57" i="54"/>
  <c r="C57" i="54"/>
  <c r="B57" i="54"/>
  <c r="F56" i="54"/>
  <c r="E56" i="54"/>
  <c r="D56" i="54"/>
  <c r="C56" i="54"/>
  <c r="B56" i="54"/>
  <c r="F55" i="54"/>
  <c r="E55" i="54"/>
  <c r="D55" i="54"/>
  <c r="C55" i="54"/>
  <c r="B55" i="54"/>
  <c r="F54" i="54"/>
  <c r="E54" i="54"/>
  <c r="D54" i="54"/>
  <c r="C54" i="54"/>
  <c r="B54" i="54"/>
  <c r="F53" i="54"/>
  <c r="E53" i="54"/>
  <c r="D53" i="54"/>
  <c r="C53" i="54"/>
  <c r="B53" i="54"/>
  <c r="F52" i="54"/>
  <c r="E52" i="54"/>
  <c r="D52" i="54"/>
  <c r="C52" i="54"/>
  <c r="B52" i="54"/>
  <c r="F51" i="54"/>
  <c r="E51" i="54"/>
  <c r="D51" i="54"/>
  <c r="C51" i="54"/>
  <c r="B51" i="54"/>
  <c r="F50" i="54"/>
  <c r="E50" i="54"/>
  <c r="D50" i="54"/>
  <c r="C50" i="54"/>
  <c r="B50" i="54"/>
  <c r="F49" i="54"/>
  <c r="E49" i="54"/>
  <c r="D49" i="54"/>
  <c r="C49" i="54"/>
  <c r="B49" i="54"/>
  <c r="F48" i="54"/>
  <c r="E48" i="54"/>
  <c r="D48" i="54"/>
  <c r="C48" i="54"/>
  <c r="B48" i="54"/>
  <c r="F47" i="54"/>
  <c r="E47" i="54"/>
  <c r="D47" i="54"/>
  <c r="C47" i="54"/>
  <c r="B47" i="54"/>
  <c r="F46" i="54"/>
  <c r="E46" i="54"/>
  <c r="D46" i="54"/>
  <c r="C46" i="54"/>
  <c r="B46" i="54"/>
  <c r="F45" i="54"/>
  <c r="E45" i="54"/>
  <c r="D45" i="54"/>
  <c r="C45" i="54"/>
  <c r="B45" i="54"/>
  <c r="F44" i="54"/>
  <c r="E44" i="54"/>
  <c r="D44" i="54"/>
  <c r="C44" i="54"/>
  <c r="B44" i="54"/>
  <c r="F43" i="54"/>
  <c r="E43" i="54"/>
  <c r="D43" i="54"/>
  <c r="C43" i="54"/>
  <c r="B43" i="54"/>
  <c r="F42" i="54"/>
  <c r="E42" i="54"/>
  <c r="D42" i="54"/>
  <c r="C42" i="54"/>
  <c r="B42" i="54"/>
  <c r="F41" i="54"/>
  <c r="E41" i="54"/>
  <c r="D41" i="54"/>
  <c r="C41" i="54"/>
  <c r="B41" i="54"/>
  <c r="F40" i="54"/>
  <c r="E40" i="54"/>
  <c r="D40" i="54"/>
  <c r="C40" i="54"/>
  <c r="B40" i="54"/>
  <c r="F39" i="54"/>
  <c r="E39" i="54"/>
  <c r="D39" i="54"/>
  <c r="C39" i="54"/>
  <c r="B39" i="54"/>
  <c r="F38" i="54"/>
  <c r="E38" i="54"/>
  <c r="D38" i="54"/>
  <c r="C38" i="54"/>
  <c r="B38" i="54"/>
  <c r="F37" i="54"/>
  <c r="E37" i="54"/>
  <c r="D37" i="54"/>
  <c r="C37" i="54"/>
  <c r="B37" i="54"/>
  <c r="F36" i="54"/>
  <c r="E36" i="54"/>
  <c r="D36" i="54"/>
  <c r="C36" i="54"/>
  <c r="B36" i="54"/>
  <c r="F35" i="54"/>
  <c r="E35" i="54"/>
  <c r="D35" i="54"/>
  <c r="C35" i="54"/>
  <c r="B35" i="54"/>
  <c r="F34" i="54"/>
  <c r="E34" i="54"/>
  <c r="D34" i="54"/>
  <c r="C34" i="54"/>
  <c r="B34" i="54"/>
  <c r="F33" i="54"/>
  <c r="E33" i="54"/>
  <c r="D33" i="54"/>
  <c r="C33" i="54"/>
  <c r="B33" i="54"/>
  <c r="F32" i="54"/>
  <c r="E32" i="54"/>
  <c r="D32" i="54"/>
  <c r="C32" i="54"/>
  <c r="B32" i="54"/>
  <c r="F31" i="54"/>
  <c r="E31" i="54"/>
  <c r="D31" i="54"/>
  <c r="C31" i="54"/>
  <c r="B31" i="54"/>
  <c r="F30" i="54"/>
  <c r="E30" i="54"/>
  <c r="D30" i="54"/>
  <c r="C30" i="54"/>
  <c r="B30" i="54"/>
  <c r="F29" i="54"/>
  <c r="E29" i="54"/>
  <c r="D29" i="54"/>
  <c r="C29" i="54"/>
  <c r="B29" i="54"/>
  <c r="F28" i="54"/>
  <c r="E28" i="54"/>
  <c r="D28" i="54"/>
  <c r="C28" i="54"/>
  <c r="B28" i="54"/>
  <c r="F27" i="54"/>
  <c r="E27" i="54"/>
  <c r="D27" i="54"/>
  <c r="C27" i="54"/>
  <c r="B27" i="54"/>
  <c r="F26" i="54"/>
  <c r="E26" i="54"/>
  <c r="D26" i="54"/>
  <c r="C26" i="54"/>
  <c r="B26" i="54"/>
  <c r="F25" i="54"/>
  <c r="E25" i="54"/>
  <c r="D25" i="54"/>
  <c r="C25" i="54"/>
  <c r="B25" i="54"/>
  <c r="F24" i="54"/>
  <c r="E24" i="54"/>
  <c r="D24" i="54"/>
  <c r="C24" i="54"/>
  <c r="B24" i="54"/>
  <c r="F23" i="54"/>
  <c r="E23" i="54"/>
  <c r="D23" i="54"/>
  <c r="C23" i="54"/>
  <c r="B23" i="54"/>
  <c r="F22" i="54"/>
  <c r="E22" i="54"/>
  <c r="D22" i="54"/>
  <c r="C22" i="54"/>
  <c r="B22" i="54"/>
  <c r="F21" i="54"/>
  <c r="E21" i="54"/>
  <c r="D21" i="54"/>
  <c r="C21" i="54"/>
  <c r="B21" i="54"/>
  <c r="F20" i="54"/>
  <c r="E20" i="54"/>
  <c r="D20" i="54"/>
  <c r="C20" i="54"/>
  <c r="B20" i="54"/>
  <c r="F19" i="54"/>
  <c r="E19" i="54"/>
  <c r="D19" i="54"/>
  <c r="C19" i="54"/>
  <c r="B19" i="54"/>
  <c r="F18" i="54"/>
  <c r="E18" i="54"/>
  <c r="D18" i="54"/>
  <c r="C18" i="54"/>
  <c r="B18" i="54"/>
  <c r="F17" i="54"/>
  <c r="E17" i="54"/>
  <c r="D17" i="54"/>
  <c r="C17" i="54"/>
  <c r="B17" i="54"/>
  <c r="F16" i="54"/>
  <c r="E16" i="54"/>
  <c r="D16" i="54"/>
  <c r="C16" i="54"/>
  <c r="B16" i="54"/>
  <c r="F15" i="54"/>
  <c r="E15" i="54"/>
  <c r="D15" i="54"/>
  <c r="C15" i="54"/>
  <c r="B15" i="54"/>
  <c r="F14" i="54"/>
  <c r="E14" i="54"/>
  <c r="D14" i="54"/>
  <c r="C14" i="54"/>
  <c r="B14" i="54"/>
  <c r="F13" i="54"/>
  <c r="E13" i="54"/>
  <c r="D13" i="54"/>
  <c r="C13" i="54"/>
  <c r="B13" i="54"/>
  <c r="F12" i="54"/>
  <c r="E12" i="54"/>
  <c r="D12" i="54"/>
  <c r="C12" i="54"/>
  <c r="B12" i="54"/>
  <c r="F11" i="54"/>
  <c r="E11" i="54"/>
  <c r="D11" i="54"/>
  <c r="C11" i="54"/>
  <c r="B11" i="54"/>
  <c r="F10" i="54"/>
  <c r="E10" i="54"/>
  <c r="D10" i="54"/>
  <c r="C10" i="54"/>
  <c r="B10" i="54"/>
  <c r="F9" i="54"/>
  <c r="E9" i="54"/>
  <c r="D9" i="54"/>
  <c r="C9" i="54"/>
  <c r="B9" i="54"/>
  <c r="F8" i="54"/>
  <c r="E8" i="54"/>
  <c r="D8" i="54"/>
  <c r="C8" i="54"/>
  <c r="B8" i="54"/>
  <c r="G4" i="54"/>
  <c r="G3" i="54"/>
  <c r="D3" i="54"/>
  <c r="B3" i="54"/>
  <c r="F77" i="53"/>
  <c r="E77" i="53"/>
  <c r="D77" i="53"/>
  <c r="C77" i="53"/>
  <c r="B77" i="53"/>
  <c r="F76" i="53"/>
  <c r="E76" i="53"/>
  <c r="D76" i="53"/>
  <c r="C76" i="53"/>
  <c r="B76" i="53"/>
  <c r="F75" i="53"/>
  <c r="E75" i="53"/>
  <c r="D75" i="53"/>
  <c r="C75" i="53"/>
  <c r="B75" i="53"/>
  <c r="F74" i="53"/>
  <c r="E74" i="53"/>
  <c r="D74" i="53"/>
  <c r="C74" i="53"/>
  <c r="B74" i="53"/>
  <c r="F73" i="53"/>
  <c r="E73" i="53"/>
  <c r="D73" i="53"/>
  <c r="C73" i="53"/>
  <c r="B73" i="53"/>
  <c r="F72" i="53"/>
  <c r="E72" i="53"/>
  <c r="D72" i="53"/>
  <c r="C72" i="53"/>
  <c r="B72" i="53"/>
  <c r="F71" i="53"/>
  <c r="E71" i="53"/>
  <c r="D71" i="53"/>
  <c r="C71" i="53"/>
  <c r="B71" i="53"/>
  <c r="F70" i="53"/>
  <c r="E70" i="53"/>
  <c r="D70" i="53"/>
  <c r="C70" i="53"/>
  <c r="B70" i="53"/>
  <c r="F69" i="53"/>
  <c r="E69" i="53"/>
  <c r="D69" i="53"/>
  <c r="C69" i="53"/>
  <c r="B69" i="53"/>
  <c r="F68" i="53"/>
  <c r="E68" i="53"/>
  <c r="D68" i="53"/>
  <c r="C68" i="53"/>
  <c r="B68" i="53"/>
  <c r="F67" i="53"/>
  <c r="E67" i="53"/>
  <c r="D67" i="53"/>
  <c r="C67" i="53"/>
  <c r="B67" i="53"/>
  <c r="F66" i="53"/>
  <c r="E66" i="53"/>
  <c r="D66" i="53"/>
  <c r="C66" i="53"/>
  <c r="B66" i="53"/>
  <c r="F65" i="53"/>
  <c r="E65" i="53"/>
  <c r="D65" i="53"/>
  <c r="C65" i="53"/>
  <c r="B65" i="53"/>
  <c r="F64" i="53"/>
  <c r="E64" i="53"/>
  <c r="D64" i="53"/>
  <c r="C64" i="53"/>
  <c r="B64" i="53"/>
  <c r="F63" i="53"/>
  <c r="E63" i="53"/>
  <c r="D63" i="53"/>
  <c r="C63" i="53"/>
  <c r="B63" i="53"/>
  <c r="F62" i="53"/>
  <c r="E62" i="53"/>
  <c r="D62" i="53"/>
  <c r="C62" i="53"/>
  <c r="B62" i="53"/>
  <c r="F61" i="53"/>
  <c r="E61" i="53"/>
  <c r="D61" i="53"/>
  <c r="C61" i="53"/>
  <c r="B61" i="53"/>
  <c r="F60" i="53"/>
  <c r="E60" i="53"/>
  <c r="D60" i="53"/>
  <c r="C60" i="53"/>
  <c r="B60" i="53"/>
  <c r="F59" i="53"/>
  <c r="E59" i="53"/>
  <c r="D59" i="53"/>
  <c r="C59" i="53"/>
  <c r="B59" i="53"/>
  <c r="F58" i="53"/>
  <c r="E58" i="53"/>
  <c r="D58" i="53"/>
  <c r="C58" i="53"/>
  <c r="B58" i="53"/>
  <c r="F57" i="53"/>
  <c r="E57" i="53"/>
  <c r="D57" i="53"/>
  <c r="C57" i="53"/>
  <c r="B57" i="53"/>
  <c r="F56" i="53"/>
  <c r="E56" i="53"/>
  <c r="D56" i="53"/>
  <c r="C56" i="53"/>
  <c r="B56" i="53"/>
  <c r="F55" i="53"/>
  <c r="E55" i="53"/>
  <c r="D55" i="53"/>
  <c r="C55" i="53"/>
  <c r="B55" i="53"/>
  <c r="F54" i="53"/>
  <c r="E54" i="53"/>
  <c r="D54" i="53"/>
  <c r="C54" i="53"/>
  <c r="B54" i="53"/>
  <c r="F53" i="53"/>
  <c r="E53" i="53"/>
  <c r="D53" i="53"/>
  <c r="C53" i="53"/>
  <c r="B53" i="53"/>
  <c r="F52" i="53"/>
  <c r="E52" i="53"/>
  <c r="D52" i="53"/>
  <c r="C52" i="53"/>
  <c r="B52" i="53"/>
  <c r="F51" i="53"/>
  <c r="E51" i="53"/>
  <c r="D51" i="53"/>
  <c r="C51" i="53"/>
  <c r="B51" i="53"/>
  <c r="F50" i="53"/>
  <c r="E50" i="53"/>
  <c r="D50" i="53"/>
  <c r="C50" i="53"/>
  <c r="B50" i="53"/>
  <c r="F49" i="53"/>
  <c r="E49" i="53"/>
  <c r="D49" i="53"/>
  <c r="C49" i="53"/>
  <c r="B49" i="53"/>
  <c r="F48" i="53"/>
  <c r="E48" i="53"/>
  <c r="D48" i="53"/>
  <c r="C48" i="53"/>
  <c r="B48" i="53"/>
  <c r="F47" i="53"/>
  <c r="E47" i="53"/>
  <c r="D47" i="53"/>
  <c r="C47" i="53"/>
  <c r="B47" i="53"/>
  <c r="F46" i="53"/>
  <c r="E46" i="53"/>
  <c r="D46" i="53"/>
  <c r="C46" i="53"/>
  <c r="B46" i="53"/>
  <c r="F45" i="53"/>
  <c r="E45" i="53"/>
  <c r="D45" i="53"/>
  <c r="C45" i="53"/>
  <c r="B45" i="53"/>
  <c r="F44" i="53"/>
  <c r="E44" i="53"/>
  <c r="D44" i="53"/>
  <c r="C44" i="53"/>
  <c r="B44" i="53"/>
  <c r="F43" i="53"/>
  <c r="E43" i="53"/>
  <c r="D43" i="53"/>
  <c r="C43" i="53"/>
  <c r="B43" i="53"/>
  <c r="F42" i="53"/>
  <c r="E42" i="53"/>
  <c r="D42" i="53"/>
  <c r="C42" i="53"/>
  <c r="B42" i="53"/>
  <c r="F41" i="53"/>
  <c r="E41" i="53"/>
  <c r="D41" i="53"/>
  <c r="C41" i="53"/>
  <c r="B41" i="53"/>
  <c r="F40" i="53"/>
  <c r="E40" i="53"/>
  <c r="D40" i="53"/>
  <c r="C40" i="53"/>
  <c r="B40" i="53"/>
  <c r="F39" i="53"/>
  <c r="E39" i="53"/>
  <c r="D39" i="53"/>
  <c r="C39" i="53"/>
  <c r="B39" i="53"/>
  <c r="F38" i="53"/>
  <c r="E38" i="53"/>
  <c r="D38" i="53"/>
  <c r="C38" i="53"/>
  <c r="B38" i="53"/>
  <c r="F37" i="53"/>
  <c r="E37" i="53"/>
  <c r="D37" i="53"/>
  <c r="C37" i="53"/>
  <c r="B37" i="53"/>
  <c r="F36" i="53"/>
  <c r="E36" i="53"/>
  <c r="D36" i="53"/>
  <c r="C36" i="53"/>
  <c r="B36" i="53"/>
  <c r="F35" i="53"/>
  <c r="E35" i="53"/>
  <c r="D35" i="53"/>
  <c r="C35" i="53"/>
  <c r="B35" i="53"/>
  <c r="F34" i="53"/>
  <c r="E34" i="53"/>
  <c r="D34" i="53"/>
  <c r="C34" i="53"/>
  <c r="B34" i="53"/>
  <c r="F33" i="53"/>
  <c r="E33" i="53"/>
  <c r="D33" i="53"/>
  <c r="C33" i="53"/>
  <c r="B33" i="53"/>
  <c r="F32" i="53"/>
  <c r="E32" i="53"/>
  <c r="D32" i="53"/>
  <c r="C32" i="53"/>
  <c r="B32" i="53"/>
  <c r="F31" i="53"/>
  <c r="E31" i="53"/>
  <c r="D31" i="53"/>
  <c r="C31" i="53"/>
  <c r="B31" i="53"/>
  <c r="F30" i="53"/>
  <c r="E30" i="53"/>
  <c r="D30" i="53"/>
  <c r="C30" i="53"/>
  <c r="B30" i="53"/>
  <c r="F29" i="53"/>
  <c r="E29" i="53"/>
  <c r="D29" i="53"/>
  <c r="C29" i="53"/>
  <c r="B29" i="53"/>
  <c r="F28" i="53"/>
  <c r="E28" i="53"/>
  <c r="D28" i="53"/>
  <c r="C28" i="53"/>
  <c r="B28" i="53"/>
  <c r="F27" i="53"/>
  <c r="E27" i="53"/>
  <c r="D27" i="53"/>
  <c r="C27" i="53"/>
  <c r="B27" i="53"/>
  <c r="F26" i="53"/>
  <c r="E26" i="53"/>
  <c r="D26" i="53"/>
  <c r="C26" i="53"/>
  <c r="B26" i="53"/>
  <c r="F25" i="53"/>
  <c r="E25" i="53"/>
  <c r="D25" i="53"/>
  <c r="C25" i="53"/>
  <c r="B25" i="53"/>
  <c r="F24" i="53"/>
  <c r="E24" i="53"/>
  <c r="D24" i="53"/>
  <c r="C24" i="53"/>
  <c r="B24" i="53"/>
  <c r="F23" i="53"/>
  <c r="E23" i="53"/>
  <c r="D23" i="53"/>
  <c r="C23" i="53"/>
  <c r="B23" i="53"/>
  <c r="F22" i="53"/>
  <c r="E22" i="53"/>
  <c r="D22" i="53"/>
  <c r="C22" i="53"/>
  <c r="B22" i="53"/>
  <c r="F21" i="53"/>
  <c r="E21" i="53"/>
  <c r="D21" i="53"/>
  <c r="C21" i="53"/>
  <c r="B21" i="53"/>
  <c r="F20" i="53"/>
  <c r="E20" i="53"/>
  <c r="D20" i="53"/>
  <c r="C20" i="53"/>
  <c r="B20" i="53"/>
  <c r="F19" i="53"/>
  <c r="E19" i="53"/>
  <c r="D19" i="53"/>
  <c r="C19" i="53"/>
  <c r="B19" i="53"/>
  <c r="F18" i="53"/>
  <c r="E18" i="53"/>
  <c r="D18" i="53"/>
  <c r="C18" i="53"/>
  <c r="B18" i="53"/>
  <c r="F17" i="53"/>
  <c r="E17" i="53"/>
  <c r="D17" i="53"/>
  <c r="C17" i="53"/>
  <c r="B17" i="53"/>
  <c r="F16" i="53"/>
  <c r="E16" i="53"/>
  <c r="D16" i="53"/>
  <c r="C16" i="53"/>
  <c r="B16" i="53"/>
  <c r="F15" i="53"/>
  <c r="E15" i="53"/>
  <c r="D15" i="53"/>
  <c r="C15" i="53"/>
  <c r="B15" i="53"/>
  <c r="F14" i="53"/>
  <c r="E14" i="53"/>
  <c r="D14" i="53"/>
  <c r="C14" i="53"/>
  <c r="B14" i="53"/>
  <c r="F13" i="53"/>
  <c r="E13" i="53"/>
  <c r="D13" i="53"/>
  <c r="C13" i="53"/>
  <c r="B13" i="53"/>
  <c r="F12" i="53"/>
  <c r="E12" i="53"/>
  <c r="D12" i="53"/>
  <c r="C12" i="53"/>
  <c r="B12" i="53"/>
  <c r="F11" i="53"/>
  <c r="E11" i="53"/>
  <c r="D11" i="53"/>
  <c r="C11" i="53"/>
  <c r="B11" i="53"/>
  <c r="F10" i="53"/>
  <c r="E10" i="53"/>
  <c r="D10" i="53"/>
  <c r="C10" i="53"/>
  <c r="B10" i="53"/>
  <c r="F9" i="53"/>
  <c r="E9" i="53"/>
  <c r="D9" i="53"/>
  <c r="C9" i="53"/>
  <c r="B9" i="53"/>
  <c r="F8" i="53"/>
  <c r="E8" i="53"/>
  <c r="D8" i="53"/>
  <c r="C8" i="53"/>
  <c r="B8" i="53"/>
  <c r="G4" i="53"/>
  <c r="G3" i="53"/>
  <c r="D3" i="53"/>
  <c r="B3" i="53"/>
  <c r="F77" i="52"/>
  <c r="E77" i="52"/>
  <c r="D77" i="52"/>
  <c r="C77" i="52"/>
  <c r="B77" i="52"/>
  <c r="F76" i="52"/>
  <c r="E76" i="52"/>
  <c r="D76" i="52"/>
  <c r="C76" i="52"/>
  <c r="B76" i="52"/>
  <c r="F75" i="52"/>
  <c r="E75" i="52"/>
  <c r="D75" i="52"/>
  <c r="C75" i="52"/>
  <c r="B75" i="52"/>
  <c r="F74" i="52"/>
  <c r="E74" i="52"/>
  <c r="D74" i="52"/>
  <c r="C74" i="52"/>
  <c r="B74" i="52"/>
  <c r="F73" i="52"/>
  <c r="E73" i="52"/>
  <c r="D73" i="52"/>
  <c r="C73" i="52"/>
  <c r="B73" i="52"/>
  <c r="F72" i="52"/>
  <c r="E72" i="52"/>
  <c r="D72" i="52"/>
  <c r="C72" i="52"/>
  <c r="B72" i="52"/>
  <c r="F71" i="52"/>
  <c r="E71" i="52"/>
  <c r="D71" i="52"/>
  <c r="C71" i="52"/>
  <c r="B71" i="52"/>
  <c r="F70" i="52"/>
  <c r="E70" i="52"/>
  <c r="D70" i="52"/>
  <c r="C70" i="52"/>
  <c r="B70" i="52"/>
  <c r="F69" i="52"/>
  <c r="E69" i="52"/>
  <c r="D69" i="52"/>
  <c r="C69" i="52"/>
  <c r="B69" i="52"/>
  <c r="F68" i="52"/>
  <c r="E68" i="52"/>
  <c r="D68" i="52"/>
  <c r="C68" i="52"/>
  <c r="B68" i="52"/>
  <c r="F67" i="52"/>
  <c r="E67" i="52"/>
  <c r="D67" i="52"/>
  <c r="C67" i="52"/>
  <c r="B67" i="52"/>
  <c r="F66" i="52"/>
  <c r="E66" i="52"/>
  <c r="D66" i="52"/>
  <c r="C66" i="52"/>
  <c r="B66" i="52"/>
  <c r="F65" i="52"/>
  <c r="E65" i="52"/>
  <c r="D65" i="52"/>
  <c r="C65" i="52"/>
  <c r="B65" i="52"/>
  <c r="F64" i="52"/>
  <c r="E64" i="52"/>
  <c r="D64" i="52"/>
  <c r="C64" i="52"/>
  <c r="B64" i="52"/>
  <c r="F63" i="52"/>
  <c r="E63" i="52"/>
  <c r="D63" i="52"/>
  <c r="C63" i="52"/>
  <c r="B63" i="52"/>
  <c r="F62" i="52"/>
  <c r="E62" i="52"/>
  <c r="D62" i="52"/>
  <c r="C62" i="52"/>
  <c r="B62" i="52"/>
  <c r="F61" i="52"/>
  <c r="E61" i="52"/>
  <c r="D61" i="52"/>
  <c r="C61" i="52"/>
  <c r="B61" i="52"/>
  <c r="F60" i="52"/>
  <c r="E60" i="52"/>
  <c r="D60" i="52"/>
  <c r="C60" i="52"/>
  <c r="B60" i="52"/>
  <c r="F59" i="52"/>
  <c r="E59" i="52"/>
  <c r="D59" i="52"/>
  <c r="C59" i="52"/>
  <c r="B59" i="52"/>
  <c r="F58" i="52"/>
  <c r="E58" i="52"/>
  <c r="D58" i="52"/>
  <c r="C58" i="52"/>
  <c r="B58" i="52"/>
  <c r="F57" i="52"/>
  <c r="E57" i="52"/>
  <c r="D57" i="52"/>
  <c r="C57" i="52"/>
  <c r="B57" i="52"/>
  <c r="F56" i="52"/>
  <c r="E56" i="52"/>
  <c r="D56" i="52"/>
  <c r="C56" i="52"/>
  <c r="B56" i="52"/>
  <c r="F55" i="52"/>
  <c r="E55" i="52"/>
  <c r="D55" i="52"/>
  <c r="C55" i="52"/>
  <c r="B55" i="52"/>
  <c r="F54" i="52"/>
  <c r="E54" i="52"/>
  <c r="D54" i="52"/>
  <c r="C54" i="52"/>
  <c r="B54" i="52"/>
  <c r="F53" i="52"/>
  <c r="E53" i="52"/>
  <c r="D53" i="52"/>
  <c r="C53" i="52"/>
  <c r="B53" i="52"/>
  <c r="F52" i="52"/>
  <c r="E52" i="52"/>
  <c r="D52" i="52"/>
  <c r="C52" i="52"/>
  <c r="B52" i="52"/>
  <c r="F51" i="52"/>
  <c r="E51" i="52"/>
  <c r="D51" i="52"/>
  <c r="C51" i="52"/>
  <c r="B51" i="52"/>
  <c r="F50" i="52"/>
  <c r="E50" i="52"/>
  <c r="D50" i="52"/>
  <c r="C50" i="52"/>
  <c r="B50" i="52"/>
  <c r="F49" i="52"/>
  <c r="E49" i="52"/>
  <c r="D49" i="52"/>
  <c r="C49" i="52"/>
  <c r="B49" i="52"/>
  <c r="F48" i="52"/>
  <c r="E48" i="52"/>
  <c r="D48" i="52"/>
  <c r="C48" i="52"/>
  <c r="B48" i="52"/>
  <c r="F47" i="52"/>
  <c r="E47" i="52"/>
  <c r="D47" i="52"/>
  <c r="C47" i="52"/>
  <c r="B47" i="52"/>
  <c r="F46" i="52"/>
  <c r="E46" i="52"/>
  <c r="D46" i="52"/>
  <c r="C46" i="52"/>
  <c r="B46" i="52"/>
  <c r="F45" i="52"/>
  <c r="E45" i="52"/>
  <c r="D45" i="52"/>
  <c r="C45" i="52"/>
  <c r="B45" i="52"/>
  <c r="F44" i="52"/>
  <c r="E44" i="52"/>
  <c r="D44" i="52"/>
  <c r="C44" i="52"/>
  <c r="B44" i="52"/>
  <c r="F43" i="52"/>
  <c r="E43" i="52"/>
  <c r="D43" i="52"/>
  <c r="C43" i="52"/>
  <c r="B43" i="52"/>
  <c r="F42" i="52"/>
  <c r="E42" i="52"/>
  <c r="D42" i="52"/>
  <c r="C42" i="52"/>
  <c r="B42" i="52"/>
  <c r="F41" i="52"/>
  <c r="E41" i="52"/>
  <c r="D41" i="52"/>
  <c r="C41" i="52"/>
  <c r="B41" i="52"/>
  <c r="F40" i="52"/>
  <c r="E40" i="52"/>
  <c r="D40" i="52"/>
  <c r="C40" i="52"/>
  <c r="B40" i="52"/>
  <c r="F39" i="52"/>
  <c r="E39" i="52"/>
  <c r="D39" i="52"/>
  <c r="C39" i="52"/>
  <c r="B39" i="52"/>
  <c r="F38" i="52"/>
  <c r="E38" i="52"/>
  <c r="D38" i="52"/>
  <c r="C38" i="52"/>
  <c r="B38" i="52"/>
  <c r="F37" i="52"/>
  <c r="E37" i="52"/>
  <c r="D37" i="52"/>
  <c r="C37" i="52"/>
  <c r="B37" i="52"/>
  <c r="F36" i="52"/>
  <c r="E36" i="52"/>
  <c r="D36" i="52"/>
  <c r="C36" i="52"/>
  <c r="B36" i="52"/>
  <c r="F35" i="52"/>
  <c r="E35" i="52"/>
  <c r="D35" i="52"/>
  <c r="C35" i="52"/>
  <c r="B35" i="52"/>
  <c r="F34" i="52"/>
  <c r="E34" i="52"/>
  <c r="D34" i="52"/>
  <c r="C34" i="52"/>
  <c r="B34" i="52"/>
  <c r="F33" i="52"/>
  <c r="E33" i="52"/>
  <c r="D33" i="52"/>
  <c r="C33" i="52"/>
  <c r="B33" i="52"/>
  <c r="F32" i="52"/>
  <c r="E32" i="52"/>
  <c r="D32" i="52"/>
  <c r="C32" i="52"/>
  <c r="B32" i="52"/>
  <c r="F31" i="52"/>
  <c r="E31" i="52"/>
  <c r="D31" i="52"/>
  <c r="C31" i="52"/>
  <c r="B31" i="52"/>
  <c r="F30" i="52"/>
  <c r="E30" i="52"/>
  <c r="D30" i="52"/>
  <c r="C30" i="52"/>
  <c r="B30" i="52"/>
  <c r="F29" i="52"/>
  <c r="E29" i="52"/>
  <c r="D29" i="52"/>
  <c r="C29" i="52"/>
  <c r="B29" i="52"/>
  <c r="F28" i="52"/>
  <c r="E28" i="52"/>
  <c r="D28" i="52"/>
  <c r="C28" i="52"/>
  <c r="B28" i="52"/>
  <c r="F27" i="52"/>
  <c r="E27" i="52"/>
  <c r="D27" i="52"/>
  <c r="C27" i="52"/>
  <c r="B27" i="52"/>
  <c r="F26" i="52"/>
  <c r="E26" i="52"/>
  <c r="D26" i="52"/>
  <c r="C26" i="52"/>
  <c r="B26" i="52"/>
  <c r="F25" i="52"/>
  <c r="E25" i="52"/>
  <c r="D25" i="52"/>
  <c r="C25" i="52"/>
  <c r="B25" i="52"/>
  <c r="F24" i="52"/>
  <c r="E24" i="52"/>
  <c r="D24" i="52"/>
  <c r="C24" i="52"/>
  <c r="B24" i="52"/>
  <c r="F23" i="52"/>
  <c r="E23" i="52"/>
  <c r="D23" i="52"/>
  <c r="C23" i="52"/>
  <c r="B23" i="52"/>
  <c r="F22" i="52"/>
  <c r="E22" i="52"/>
  <c r="D22" i="52"/>
  <c r="C22" i="52"/>
  <c r="B22" i="52"/>
  <c r="F21" i="52"/>
  <c r="E21" i="52"/>
  <c r="D21" i="52"/>
  <c r="C21" i="52"/>
  <c r="B21" i="52"/>
  <c r="F20" i="52"/>
  <c r="E20" i="52"/>
  <c r="D20" i="52"/>
  <c r="C20" i="52"/>
  <c r="B20" i="52"/>
  <c r="F19" i="52"/>
  <c r="E19" i="52"/>
  <c r="D19" i="52"/>
  <c r="C19" i="52"/>
  <c r="B19" i="52"/>
  <c r="F18" i="52"/>
  <c r="E18" i="52"/>
  <c r="D18" i="52"/>
  <c r="C18" i="52"/>
  <c r="B18" i="52"/>
  <c r="F17" i="52"/>
  <c r="E17" i="52"/>
  <c r="D17" i="52"/>
  <c r="C17" i="52"/>
  <c r="B17" i="52"/>
  <c r="F16" i="52"/>
  <c r="E16" i="52"/>
  <c r="D16" i="52"/>
  <c r="C16" i="52"/>
  <c r="B16" i="52"/>
  <c r="F15" i="52"/>
  <c r="E15" i="52"/>
  <c r="D15" i="52"/>
  <c r="C15" i="52"/>
  <c r="B15" i="52"/>
  <c r="F14" i="52"/>
  <c r="E14" i="52"/>
  <c r="D14" i="52"/>
  <c r="C14" i="52"/>
  <c r="B14" i="52"/>
  <c r="F13" i="52"/>
  <c r="E13" i="52"/>
  <c r="D13" i="52"/>
  <c r="C13" i="52"/>
  <c r="B13" i="52"/>
  <c r="F12" i="52"/>
  <c r="E12" i="52"/>
  <c r="D12" i="52"/>
  <c r="C12" i="52"/>
  <c r="B12" i="52"/>
  <c r="F11" i="52"/>
  <c r="E11" i="52"/>
  <c r="D11" i="52"/>
  <c r="C11" i="52"/>
  <c r="B11" i="52"/>
  <c r="F10" i="52"/>
  <c r="E10" i="52"/>
  <c r="D10" i="52"/>
  <c r="C10" i="52"/>
  <c r="B10" i="52"/>
  <c r="F9" i="52"/>
  <c r="E9" i="52"/>
  <c r="D9" i="52"/>
  <c r="C9" i="52"/>
  <c r="B9" i="52"/>
  <c r="F8" i="52"/>
  <c r="E8" i="52"/>
  <c r="D8" i="52"/>
  <c r="C8" i="52"/>
  <c r="B8" i="52"/>
  <c r="G4" i="52"/>
  <c r="G3" i="52"/>
  <c r="D3" i="52"/>
  <c r="B3" i="52"/>
  <c r="F77" i="71"/>
  <c r="E77" i="71"/>
  <c r="D77" i="71"/>
  <c r="C77" i="71"/>
  <c r="B77" i="71"/>
  <c r="F76" i="71"/>
  <c r="E76" i="71"/>
  <c r="D76" i="71"/>
  <c r="C76" i="71"/>
  <c r="B76" i="71"/>
  <c r="F75" i="71"/>
  <c r="E75" i="71"/>
  <c r="D75" i="71"/>
  <c r="C75" i="71"/>
  <c r="B75" i="71"/>
  <c r="F74" i="71"/>
  <c r="E74" i="71"/>
  <c r="D74" i="71"/>
  <c r="C74" i="71"/>
  <c r="B74" i="71"/>
  <c r="F73" i="71"/>
  <c r="E73" i="71"/>
  <c r="D73" i="71"/>
  <c r="C73" i="71"/>
  <c r="B73" i="71"/>
  <c r="F72" i="71"/>
  <c r="E72" i="71"/>
  <c r="D72" i="71"/>
  <c r="C72" i="71"/>
  <c r="B72" i="71"/>
  <c r="F71" i="71"/>
  <c r="E71" i="71"/>
  <c r="D71" i="71"/>
  <c r="C71" i="71"/>
  <c r="B71" i="71"/>
  <c r="F70" i="71"/>
  <c r="E70" i="71"/>
  <c r="D70" i="71"/>
  <c r="C70" i="71"/>
  <c r="B70" i="71"/>
  <c r="F69" i="71"/>
  <c r="E69" i="71"/>
  <c r="D69" i="71"/>
  <c r="C69" i="71"/>
  <c r="B69" i="71"/>
  <c r="F68" i="71"/>
  <c r="E68" i="71"/>
  <c r="D68" i="71"/>
  <c r="C68" i="71"/>
  <c r="B68" i="71"/>
  <c r="F67" i="71"/>
  <c r="E67" i="71"/>
  <c r="D67" i="71"/>
  <c r="C67" i="71"/>
  <c r="B67" i="71"/>
  <c r="F66" i="71"/>
  <c r="E66" i="71"/>
  <c r="D66" i="71"/>
  <c r="C66" i="71"/>
  <c r="B66" i="71"/>
  <c r="F65" i="71"/>
  <c r="E65" i="71"/>
  <c r="D65" i="71"/>
  <c r="C65" i="71"/>
  <c r="B65" i="71"/>
  <c r="F64" i="71"/>
  <c r="E64" i="71"/>
  <c r="D64" i="71"/>
  <c r="C64" i="71"/>
  <c r="B64" i="71"/>
  <c r="F63" i="71"/>
  <c r="E63" i="71"/>
  <c r="D63" i="71"/>
  <c r="C63" i="71"/>
  <c r="B63" i="71"/>
  <c r="F62" i="71"/>
  <c r="E62" i="71"/>
  <c r="D62" i="71"/>
  <c r="C62" i="71"/>
  <c r="B62" i="71"/>
  <c r="F61" i="71"/>
  <c r="E61" i="71"/>
  <c r="D61" i="71"/>
  <c r="C61" i="71"/>
  <c r="B61" i="71"/>
  <c r="F60" i="71"/>
  <c r="E60" i="71"/>
  <c r="D60" i="71"/>
  <c r="C60" i="71"/>
  <c r="B60" i="71"/>
  <c r="F59" i="71"/>
  <c r="E59" i="71"/>
  <c r="D59" i="71"/>
  <c r="C59" i="71"/>
  <c r="B59" i="71"/>
  <c r="F58" i="71"/>
  <c r="E58" i="71"/>
  <c r="D58" i="71"/>
  <c r="C58" i="71"/>
  <c r="B58" i="71"/>
  <c r="F57" i="71"/>
  <c r="E57" i="71"/>
  <c r="D57" i="71"/>
  <c r="C57" i="71"/>
  <c r="B57" i="71"/>
  <c r="F56" i="71"/>
  <c r="E56" i="71"/>
  <c r="D56" i="71"/>
  <c r="C56" i="71"/>
  <c r="B56" i="71"/>
  <c r="F55" i="71"/>
  <c r="E55" i="71"/>
  <c r="D55" i="71"/>
  <c r="C55" i="71"/>
  <c r="B55" i="71"/>
  <c r="F54" i="71"/>
  <c r="E54" i="71"/>
  <c r="D54" i="71"/>
  <c r="C54" i="71"/>
  <c r="B54" i="71"/>
  <c r="F53" i="71"/>
  <c r="E53" i="71"/>
  <c r="D53" i="71"/>
  <c r="C53" i="71"/>
  <c r="B53" i="71"/>
  <c r="F52" i="71"/>
  <c r="E52" i="71"/>
  <c r="D52" i="71"/>
  <c r="C52" i="71"/>
  <c r="B52" i="71"/>
  <c r="F51" i="71"/>
  <c r="E51" i="71"/>
  <c r="D51" i="71"/>
  <c r="C51" i="71"/>
  <c r="B51" i="71"/>
  <c r="F50" i="71"/>
  <c r="E50" i="71"/>
  <c r="D50" i="71"/>
  <c r="C50" i="71"/>
  <c r="B50" i="71"/>
  <c r="F49" i="71"/>
  <c r="E49" i="71"/>
  <c r="D49" i="71"/>
  <c r="C49" i="71"/>
  <c r="B49" i="71"/>
  <c r="F48" i="71"/>
  <c r="E48" i="71"/>
  <c r="D48" i="71"/>
  <c r="C48" i="71"/>
  <c r="B48" i="71"/>
  <c r="F47" i="71"/>
  <c r="E47" i="71"/>
  <c r="D47" i="71"/>
  <c r="C47" i="71"/>
  <c r="B47" i="71"/>
  <c r="F46" i="71"/>
  <c r="E46" i="71"/>
  <c r="D46" i="71"/>
  <c r="C46" i="71"/>
  <c r="B46" i="71"/>
  <c r="F45" i="71"/>
  <c r="E45" i="71"/>
  <c r="D45" i="71"/>
  <c r="C45" i="71"/>
  <c r="B45" i="71"/>
  <c r="F44" i="71"/>
  <c r="E44" i="71"/>
  <c r="D44" i="71"/>
  <c r="C44" i="71"/>
  <c r="B44" i="71"/>
  <c r="F43" i="71"/>
  <c r="E43" i="71"/>
  <c r="D43" i="71"/>
  <c r="C43" i="71"/>
  <c r="B43" i="71"/>
  <c r="F42" i="71"/>
  <c r="E42" i="71"/>
  <c r="D42" i="71"/>
  <c r="C42" i="71"/>
  <c r="B42" i="71"/>
  <c r="F41" i="71"/>
  <c r="E41" i="71"/>
  <c r="D41" i="71"/>
  <c r="C41" i="71"/>
  <c r="B41" i="71"/>
  <c r="F40" i="71"/>
  <c r="E40" i="71"/>
  <c r="D40" i="71"/>
  <c r="C40" i="71"/>
  <c r="B40" i="71"/>
  <c r="F39" i="71"/>
  <c r="E39" i="71"/>
  <c r="D39" i="71"/>
  <c r="C39" i="71"/>
  <c r="B39" i="71"/>
  <c r="F38" i="71"/>
  <c r="E38" i="71"/>
  <c r="D38" i="71"/>
  <c r="C38" i="71"/>
  <c r="B38" i="71"/>
  <c r="F37" i="71"/>
  <c r="E37" i="71"/>
  <c r="D37" i="71"/>
  <c r="C37" i="71"/>
  <c r="B37" i="71"/>
  <c r="F36" i="71"/>
  <c r="E36" i="71"/>
  <c r="D36" i="71"/>
  <c r="C36" i="71"/>
  <c r="B36" i="71"/>
  <c r="F35" i="71"/>
  <c r="E35" i="71"/>
  <c r="D35" i="71"/>
  <c r="C35" i="71"/>
  <c r="B35" i="71"/>
  <c r="F34" i="71"/>
  <c r="E34" i="71"/>
  <c r="D34" i="71"/>
  <c r="C34" i="71"/>
  <c r="B34" i="71"/>
  <c r="F33" i="71"/>
  <c r="E33" i="71"/>
  <c r="D33" i="71"/>
  <c r="C33" i="71"/>
  <c r="B33" i="71"/>
  <c r="F32" i="71"/>
  <c r="E32" i="71"/>
  <c r="D32" i="71"/>
  <c r="C32" i="71"/>
  <c r="B32" i="71"/>
  <c r="F31" i="71"/>
  <c r="E31" i="71"/>
  <c r="D31" i="71"/>
  <c r="C31" i="71"/>
  <c r="B31" i="71"/>
  <c r="F30" i="71"/>
  <c r="E30" i="71"/>
  <c r="D30" i="71"/>
  <c r="C30" i="71"/>
  <c r="B30" i="71"/>
  <c r="F29" i="71"/>
  <c r="E29" i="71"/>
  <c r="D29" i="71"/>
  <c r="C29" i="71"/>
  <c r="B29" i="71"/>
  <c r="F28" i="71"/>
  <c r="E28" i="71"/>
  <c r="D28" i="71"/>
  <c r="C28" i="71"/>
  <c r="B28" i="71"/>
  <c r="F27" i="71"/>
  <c r="E27" i="71"/>
  <c r="D27" i="71"/>
  <c r="C27" i="71"/>
  <c r="B27" i="71"/>
  <c r="F26" i="71"/>
  <c r="E26" i="71"/>
  <c r="D26" i="71"/>
  <c r="C26" i="71"/>
  <c r="B26" i="71"/>
  <c r="F25" i="71"/>
  <c r="E25" i="71"/>
  <c r="D25" i="71"/>
  <c r="C25" i="71"/>
  <c r="B25" i="71"/>
  <c r="F24" i="71"/>
  <c r="E24" i="71"/>
  <c r="D24" i="71"/>
  <c r="C24" i="71"/>
  <c r="B24" i="71"/>
  <c r="F23" i="71"/>
  <c r="E23" i="71"/>
  <c r="D23" i="71"/>
  <c r="C23" i="71"/>
  <c r="B23" i="71"/>
  <c r="F22" i="71"/>
  <c r="E22" i="71"/>
  <c r="D22" i="71"/>
  <c r="C22" i="71"/>
  <c r="B22" i="71"/>
  <c r="F21" i="71"/>
  <c r="E21" i="71"/>
  <c r="D21" i="71"/>
  <c r="C21" i="71"/>
  <c r="B21" i="71"/>
  <c r="F20" i="71"/>
  <c r="E20" i="71"/>
  <c r="D20" i="71"/>
  <c r="C20" i="71"/>
  <c r="B20" i="71"/>
  <c r="F19" i="71"/>
  <c r="E19" i="71"/>
  <c r="D19" i="71"/>
  <c r="C19" i="71"/>
  <c r="B19" i="71"/>
  <c r="F18" i="71"/>
  <c r="E18" i="71"/>
  <c r="D18" i="71"/>
  <c r="C18" i="71"/>
  <c r="B18" i="71"/>
  <c r="F17" i="71"/>
  <c r="E17" i="71"/>
  <c r="D17" i="71"/>
  <c r="C17" i="71"/>
  <c r="B17" i="71"/>
  <c r="F16" i="71"/>
  <c r="E16" i="71"/>
  <c r="D16" i="71"/>
  <c r="C16" i="71"/>
  <c r="B16" i="71"/>
  <c r="F15" i="71"/>
  <c r="E15" i="71"/>
  <c r="D15" i="71"/>
  <c r="C15" i="71"/>
  <c r="B15" i="71"/>
  <c r="F14" i="71"/>
  <c r="E14" i="71"/>
  <c r="D14" i="71"/>
  <c r="C14" i="71"/>
  <c r="B14" i="71"/>
  <c r="F13" i="71"/>
  <c r="E13" i="71"/>
  <c r="D13" i="71"/>
  <c r="C13" i="71"/>
  <c r="B13" i="71"/>
  <c r="F12" i="71"/>
  <c r="E12" i="71"/>
  <c r="D12" i="71"/>
  <c r="C12" i="71"/>
  <c r="B12" i="71"/>
  <c r="F11" i="71"/>
  <c r="E11" i="71"/>
  <c r="D11" i="71"/>
  <c r="C11" i="71"/>
  <c r="B11" i="71"/>
  <c r="F10" i="71"/>
  <c r="E10" i="71"/>
  <c r="D10" i="71"/>
  <c r="C10" i="71"/>
  <c r="B10" i="71"/>
  <c r="F9" i="71"/>
  <c r="E9" i="71"/>
  <c r="D9" i="71"/>
  <c r="C9" i="71"/>
  <c r="B9" i="71"/>
  <c r="F8" i="71"/>
  <c r="E8" i="71"/>
  <c r="D8" i="71"/>
  <c r="C8" i="71"/>
  <c r="B8" i="71"/>
  <c r="G4" i="71"/>
  <c r="G3" i="71"/>
  <c r="D3" i="71"/>
  <c r="B3" i="7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F9" i="1"/>
  <c r="F8" i="1"/>
  <c r="D9" i="1"/>
  <c r="D8" i="1"/>
  <c r="B9" i="1"/>
  <c r="B8" i="1"/>
  <c r="E25" i="28" l="1"/>
  <c r="E13" i="28"/>
  <c r="E15" i="28"/>
  <c r="E16" i="28"/>
  <c r="E17" i="28"/>
  <c r="C3" i="51"/>
  <c r="E3" i="51"/>
  <c r="E19" i="28"/>
  <c r="E29" i="28"/>
  <c r="E28" i="28"/>
  <c r="E20" i="28"/>
  <c r="E8" i="1"/>
  <c r="C8" i="1"/>
  <c r="C9" i="1"/>
  <c r="E9" i="1"/>
  <c r="E27" i="28"/>
  <c r="E26" i="28"/>
  <c r="E24" i="28"/>
  <c r="E23" i="28"/>
  <c r="C21" i="28"/>
  <c r="E21" i="28" s="1"/>
  <c r="E22" i="28"/>
  <c r="E12" i="28"/>
  <c r="E18" i="28"/>
  <c r="E14" i="28"/>
  <c r="H4" i="51"/>
  <c r="H3" i="51"/>
  <c r="B3" i="1"/>
  <c r="G4" i="1"/>
  <c r="G3" i="1"/>
  <c r="D3" i="1"/>
  <c r="C30" i="28" l="1"/>
  <c r="E11" i="28"/>
  <c r="E30" i="28"/>
</calcChain>
</file>

<file path=xl/sharedStrings.xml><?xml version="1.0" encoding="utf-8"?>
<sst xmlns="http://schemas.openxmlformats.org/spreadsheetml/2006/main" count="778" uniqueCount="240">
  <si>
    <t>シニア男子５０</t>
    <rPh sb="3" eb="5">
      <t>ダンシ</t>
    </rPh>
    <phoneticPr fontId="4"/>
  </si>
  <si>
    <t>シニア男子５５</t>
    <rPh sb="3" eb="5">
      <t>ダンシ</t>
    </rPh>
    <phoneticPr fontId="4"/>
  </si>
  <si>
    <t>シニア男子６０</t>
    <rPh sb="3" eb="5">
      <t>ダンシ</t>
    </rPh>
    <phoneticPr fontId="4"/>
  </si>
  <si>
    <t>シニア男子６５</t>
    <rPh sb="3" eb="5">
      <t>ダンシ</t>
    </rPh>
    <phoneticPr fontId="4"/>
  </si>
  <si>
    <t>シニア男子７０</t>
    <rPh sb="3" eb="5">
      <t>ダンシ</t>
    </rPh>
    <phoneticPr fontId="4"/>
  </si>
  <si>
    <t>シニア女子５０</t>
    <rPh sb="3" eb="5">
      <t>ジョシ</t>
    </rPh>
    <phoneticPr fontId="4"/>
  </si>
  <si>
    <t>シニア女子５５</t>
    <rPh sb="3" eb="5">
      <t>ジョシ</t>
    </rPh>
    <phoneticPr fontId="4"/>
  </si>
  <si>
    <t>シニア女子６０</t>
    <rPh sb="3" eb="5">
      <t>ジョシ</t>
    </rPh>
    <phoneticPr fontId="4"/>
  </si>
  <si>
    <t>シニア女子６５</t>
    <rPh sb="3" eb="5">
      <t>ジョシ</t>
    </rPh>
    <phoneticPr fontId="4"/>
  </si>
  <si>
    <t>種別</t>
    <rPh sb="0" eb="2">
      <t>シュベツ</t>
    </rPh>
    <phoneticPr fontId="4"/>
  </si>
  <si>
    <t>金額</t>
    <rPh sb="0" eb="2">
      <t>キンガク</t>
    </rPh>
    <phoneticPr fontId="4"/>
  </si>
  <si>
    <t>計</t>
    <rPh sb="0" eb="1">
      <t>ケイ</t>
    </rPh>
    <phoneticPr fontId="4"/>
  </si>
  <si>
    <t>申込組数</t>
    <rPh sb="0" eb="1">
      <t>モウ</t>
    </rPh>
    <rPh sb="1" eb="2">
      <t>コ</t>
    </rPh>
    <rPh sb="2" eb="4">
      <t>クミスウ</t>
    </rPh>
    <phoneticPr fontId="4"/>
  </si>
  <si>
    <t>備考</t>
    <rPh sb="0" eb="2">
      <t>ビコウ</t>
    </rPh>
    <phoneticPr fontId="4"/>
  </si>
  <si>
    <t>都県名</t>
    <rPh sb="0" eb="1">
      <t>ト</t>
    </rPh>
    <rPh sb="1" eb="2">
      <t>ケン</t>
    </rPh>
    <rPh sb="2" eb="3">
      <t>ナ</t>
    </rPh>
    <phoneticPr fontId="4"/>
  </si>
  <si>
    <t>種　別</t>
    <rPh sb="0" eb="1">
      <t>タネ</t>
    </rPh>
    <rPh sb="2" eb="3">
      <t>ベツ</t>
    </rPh>
    <phoneticPr fontId="4"/>
  </si>
  <si>
    <t>順</t>
    <rPh sb="0" eb="1">
      <t>ジュン</t>
    </rPh>
    <phoneticPr fontId="4"/>
  </si>
  <si>
    <t>位</t>
    <rPh sb="0" eb="1">
      <t>イ</t>
    </rPh>
    <phoneticPr fontId="4"/>
  </si>
  <si>
    <t>氏名</t>
    <rPh sb="0" eb="2">
      <t>シメイ</t>
    </rPh>
    <phoneticPr fontId="4"/>
  </si>
  <si>
    <t>氏　　　名</t>
    <rPh sb="0" eb="1">
      <t>シ</t>
    </rPh>
    <rPh sb="4" eb="5">
      <t>メイ</t>
    </rPh>
    <phoneticPr fontId="4"/>
  </si>
  <si>
    <t>都県名</t>
    <rPh sb="0" eb="2">
      <t>トケン</t>
    </rPh>
    <rPh sb="2" eb="3">
      <t>ナ</t>
    </rPh>
    <phoneticPr fontId="4"/>
  </si>
  <si>
    <t>所　　　属</t>
    <rPh sb="0" eb="1">
      <t>トコロ</t>
    </rPh>
    <rPh sb="4" eb="5">
      <t>ゾク</t>
    </rPh>
    <phoneticPr fontId="4"/>
  </si>
  <si>
    <t>年齢</t>
    <rPh sb="0" eb="2">
      <t>ネンレイ</t>
    </rPh>
    <phoneticPr fontId="4"/>
  </si>
  <si>
    <t>生年月日</t>
    <rPh sb="0" eb="2">
      <t>セイネン</t>
    </rPh>
    <rPh sb="2" eb="3">
      <t>ツキ</t>
    </rPh>
    <rPh sb="3" eb="4">
      <t>ヒ</t>
    </rPh>
    <phoneticPr fontId="4"/>
  </si>
  <si>
    <t>特記事項</t>
    <rPh sb="0" eb="1">
      <t>トク</t>
    </rPh>
    <rPh sb="1" eb="2">
      <t>キ</t>
    </rPh>
    <rPh sb="2" eb="4">
      <t>ジコウ</t>
    </rPh>
    <phoneticPr fontId="4"/>
  </si>
  <si>
    <t>会長名</t>
    <rPh sb="0" eb="2">
      <t>カイチョウ</t>
    </rPh>
    <rPh sb="2" eb="3">
      <t>ナ</t>
    </rPh>
    <phoneticPr fontId="4"/>
  </si>
  <si>
    <t>連絡</t>
    <rPh sb="0" eb="2">
      <t>レンラク</t>
    </rPh>
    <phoneticPr fontId="4"/>
  </si>
  <si>
    <t>責任者</t>
    <rPh sb="0" eb="3">
      <t>セキニンシャ</t>
    </rPh>
    <phoneticPr fontId="4"/>
  </si>
  <si>
    <t>一般男子</t>
    <rPh sb="0" eb="1">
      <t>イチ</t>
    </rPh>
    <rPh sb="1" eb="2">
      <t>ハン</t>
    </rPh>
    <rPh sb="2" eb="4">
      <t>ダンシ</t>
    </rPh>
    <phoneticPr fontId="4"/>
  </si>
  <si>
    <t>一般女子</t>
    <rPh sb="0" eb="1">
      <t>イチ</t>
    </rPh>
    <rPh sb="1" eb="2">
      <t>ハン</t>
    </rPh>
    <rPh sb="2" eb="4">
      <t>ジョシ</t>
    </rPh>
    <phoneticPr fontId="4"/>
  </si>
  <si>
    <t>会員登録番号</t>
    <rPh sb="0" eb="2">
      <t>カイイン</t>
    </rPh>
    <rPh sb="2" eb="4">
      <t>トウロク</t>
    </rPh>
    <rPh sb="4" eb="6">
      <t>バンゴウ</t>
    </rPh>
    <phoneticPr fontId="4"/>
  </si>
  <si>
    <t>前回順位</t>
    <rPh sb="0" eb="2">
      <t>ゼンカイ</t>
    </rPh>
    <rPh sb="2" eb="4">
      <t>ジュンイ</t>
    </rPh>
    <phoneticPr fontId="4"/>
  </si>
  <si>
    <t>電話番号</t>
    <rPh sb="0" eb="2">
      <t>デンワ</t>
    </rPh>
    <rPh sb="2" eb="4">
      <t>バンゴウ</t>
    </rPh>
    <phoneticPr fontId="4"/>
  </si>
  <si>
    <t>シニア女子７０</t>
    <rPh sb="3" eb="5">
      <t>ジョシ</t>
    </rPh>
    <phoneticPr fontId="4"/>
  </si>
  <si>
    <t>下記のとおり申し込みます。</t>
    <rPh sb="0" eb="2">
      <t>カキ</t>
    </rPh>
    <rPh sb="6" eb="7">
      <t>モウ</t>
    </rPh>
    <rPh sb="8" eb="9">
      <t>コ</t>
    </rPh>
    <phoneticPr fontId="4"/>
  </si>
  <si>
    <t>都県名</t>
    <rPh sb="0" eb="1">
      <t>ト</t>
    </rPh>
    <rPh sb="1" eb="2">
      <t>ケン</t>
    </rPh>
    <rPh sb="2" eb="3">
      <t>メイ</t>
    </rPh>
    <phoneticPr fontId="4"/>
  </si>
  <si>
    <t>会長名</t>
    <rPh sb="0" eb="3">
      <t>カイチョウメイ</t>
    </rPh>
    <phoneticPr fontId="4"/>
  </si>
  <si>
    <t>連絡責任者</t>
    <rPh sb="0" eb="2">
      <t>レンラク</t>
    </rPh>
    <rPh sb="2" eb="5">
      <t>セキニンシャ</t>
    </rPh>
    <phoneticPr fontId="4"/>
  </si>
  <si>
    <t>会員番号</t>
  </si>
  <si>
    <t>性別</t>
  </si>
  <si>
    <t>生年月日</t>
  </si>
  <si>
    <t>①</t>
    <phoneticPr fontId="4"/>
  </si>
  <si>
    <t>②</t>
    <phoneticPr fontId="4"/>
  </si>
  <si>
    <t>日連ＨＰより会員登録のＣＳＶファイルをダウンロードする。</t>
    <rPh sb="0" eb="1">
      <t>ニチ</t>
    </rPh>
    <rPh sb="1" eb="2">
      <t>レン</t>
    </rPh>
    <rPh sb="6" eb="8">
      <t>カイイン</t>
    </rPh>
    <rPh sb="8" eb="10">
      <t>トウロク</t>
    </rPh>
    <phoneticPr fontId="4"/>
  </si>
  <si>
    <t>③</t>
    <phoneticPr fontId="4"/>
  </si>
  <si>
    <t>申込書の「会員登録番号」に番号を入れると氏名等が表示される。</t>
    <rPh sb="0" eb="3">
      <t>モウシコミショ</t>
    </rPh>
    <rPh sb="5" eb="7">
      <t>カイイン</t>
    </rPh>
    <rPh sb="7" eb="9">
      <t>トウロク</t>
    </rPh>
    <rPh sb="9" eb="11">
      <t>バンゴウ</t>
    </rPh>
    <rPh sb="13" eb="15">
      <t>バンゴウ</t>
    </rPh>
    <rPh sb="16" eb="17">
      <t>イ</t>
    </rPh>
    <rPh sb="20" eb="22">
      <t>シメイ</t>
    </rPh>
    <rPh sb="22" eb="23">
      <t>トウ</t>
    </rPh>
    <rPh sb="24" eb="26">
      <t>ヒョウジ</t>
    </rPh>
    <phoneticPr fontId="4"/>
  </si>
  <si>
    <t>④</t>
    <phoneticPr fontId="4"/>
  </si>
  <si>
    <t>例</t>
    <rPh sb="0" eb="1">
      <t>レイ</t>
    </rPh>
    <phoneticPr fontId="4"/>
  </si>
  <si>
    <t>男子４５</t>
    <rPh sb="0" eb="2">
      <t>ダンシ</t>
    </rPh>
    <phoneticPr fontId="4"/>
  </si>
  <si>
    <t>他支部の選手の場合は手動入力、都県名も！</t>
    <rPh sb="0" eb="1">
      <t>タ</t>
    </rPh>
    <rPh sb="1" eb="3">
      <t>シブ</t>
    </rPh>
    <rPh sb="4" eb="6">
      <t>センシュ</t>
    </rPh>
    <rPh sb="7" eb="9">
      <t>バアイ</t>
    </rPh>
    <rPh sb="10" eb="12">
      <t>シュドウ</t>
    </rPh>
    <rPh sb="12" eb="14">
      <t>ニュウリョク</t>
    </rPh>
    <rPh sb="15" eb="16">
      <t>ト</t>
    </rPh>
    <rPh sb="16" eb="18">
      <t>ケンメイ</t>
    </rPh>
    <phoneticPr fontId="4"/>
  </si>
  <si>
    <t>年齢も自動計算、種別に合わない年齢の時はセルが赤くなる。</t>
    <rPh sb="0" eb="2">
      <t>ネンレイ</t>
    </rPh>
    <rPh sb="3" eb="5">
      <t>ジドウ</t>
    </rPh>
    <rPh sb="5" eb="7">
      <t>ケイサン</t>
    </rPh>
    <rPh sb="8" eb="10">
      <t>シュベツ</t>
    </rPh>
    <rPh sb="11" eb="12">
      <t>ア</t>
    </rPh>
    <rPh sb="15" eb="17">
      <t>ネンレイ</t>
    </rPh>
    <rPh sb="18" eb="19">
      <t>トキ</t>
    </rPh>
    <rPh sb="23" eb="24">
      <t>アカ</t>
    </rPh>
    <phoneticPr fontId="4"/>
  </si>
  <si>
    <r>
      <rPr>
        <b/>
        <sz val="11"/>
        <color indexed="10"/>
        <rFont val="ＭＳ Ｐゴシック"/>
        <family val="3"/>
        <charset val="128"/>
      </rPr>
      <t>赤字の部分</t>
    </r>
    <r>
      <rPr>
        <b/>
        <sz val="11"/>
        <rFont val="ＭＳ Ｐゴシック"/>
        <family val="3"/>
        <charset val="128"/>
      </rPr>
      <t>はシート「</t>
    </r>
    <r>
      <rPr>
        <b/>
        <sz val="11"/>
        <color indexed="10"/>
        <rFont val="ＭＳ Ｐゴシック"/>
        <family val="3"/>
        <charset val="128"/>
      </rPr>
      <t>参加組数一覧</t>
    </r>
    <r>
      <rPr>
        <b/>
        <sz val="11"/>
        <rFont val="ＭＳ Ｐゴシック"/>
        <family val="3"/>
        <charset val="128"/>
      </rPr>
      <t>」の黄色のセルに入力すると各シートに反映される。</t>
    </r>
    <rPh sb="0" eb="2">
      <t>アカジ</t>
    </rPh>
    <rPh sb="3" eb="5">
      <t>ブブン</t>
    </rPh>
    <rPh sb="10" eb="12">
      <t>サンカ</t>
    </rPh>
    <rPh sb="12" eb="14">
      <t>クミスウ</t>
    </rPh>
    <rPh sb="14" eb="16">
      <t>イチラン</t>
    </rPh>
    <rPh sb="18" eb="20">
      <t>キイロ</t>
    </rPh>
    <rPh sb="24" eb="26">
      <t>ニュウリョク</t>
    </rPh>
    <rPh sb="29" eb="30">
      <t>カク</t>
    </rPh>
    <rPh sb="34" eb="36">
      <t>ハンエイ</t>
    </rPh>
    <phoneticPr fontId="4"/>
  </si>
  <si>
    <t>女子４５</t>
    <rPh sb="0" eb="2">
      <t>ジョシ</t>
    </rPh>
    <phoneticPr fontId="4"/>
  </si>
  <si>
    <t>日連から会員登録のＣＳＶファイルのダウンロードの方法</t>
    <rPh sb="0" eb="1">
      <t>ニチ</t>
    </rPh>
    <rPh sb="1" eb="2">
      <t>レン</t>
    </rPh>
    <rPh sb="4" eb="6">
      <t>カイイン</t>
    </rPh>
    <rPh sb="6" eb="8">
      <t>トウロク</t>
    </rPh>
    <rPh sb="24" eb="26">
      <t>ホウホウ</t>
    </rPh>
    <phoneticPr fontId="4"/>
  </si>
  <si>
    <t>東京都ソフトテニス連盟御中</t>
    <rPh sb="0" eb="3">
      <t>トウキョウト</t>
    </rPh>
    <rPh sb="9" eb="11">
      <t>レンメイ</t>
    </rPh>
    <rPh sb="11" eb="13">
      <t>オンチュウ</t>
    </rPh>
    <phoneticPr fontId="4"/>
  </si>
  <si>
    <t>名簿をそのままシート「data」に貼り付ける。</t>
    <rPh sb="0" eb="2">
      <t>メイボ</t>
    </rPh>
    <rPh sb="17" eb="18">
      <t>ハ</t>
    </rPh>
    <rPh sb="19" eb="20">
      <t>ツ</t>
    </rPh>
    <phoneticPr fontId="4"/>
  </si>
  <si>
    <t>生年月日が５桁で表示されているときは、「セルの書式設定」→「表示形式」→「日付」で変更する。</t>
    <rPh sb="0" eb="2">
      <t>セイネン</t>
    </rPh>
    <rPh sb="2" eb="4">
      <t>ガッピ</t>
    </rPh>
    <rPh sb="6" eb="7">
      <t>ケタ</t>
    </rPh>
    <rPh sb="8" eb="10">
      <t>ヒョウジ</t>
    </rPh>
    <rPh sb="23" eb="25">
      <t>ショシキ</t>
    </rPh>
    <rPh sb="25" eb="27">
      <t>セッテイ</t>
    </rPh>
    <rPh sb="30" eb="32">
      <t>ヒョウジ</t>
    </rPh>
    <rPh sb="32" eb="34">
      <t>ケイシキ</t>
    </rPh>
    <rPh sb="37" eb="39">
      <t>ヒヅケ</t>
    </rPh>
    <rPh sb="41" eb="43">
      <t>ヘンコウ</t>
    </rPh>
    <phoneticPr fontId="4"/>
  </si>
  <si>
    <t>関東オープンソフトテニス大会申込みについて（依頼）</t>
    <rPh sb="0" eb="2">
      <t>カントウ</t>
    </rPh>
    <rPh sb="12" eb="14">
      <t>タイカイ</t>
    </rPh>
    <rPh sb="14" eb="16">
      <t>モウシコ</t>
    </rPh>
    <rPh sb="22" eb="24">
      <t>イライ</t>
    </rPh>
    <phoneticPr fontId="4"/>
  </si>
  <si>
    <t>敬具</t>
    <rPh sb="0" eb="2">
      <t>ケイグ</t>
    </rPh>
    <phoneticPr fontId="4"/>
  </si>
  <si>
    <t>記</t>
    <rPh sb="0" eb="1">
      <t>キ</t>
    </rPh>
    <phoneticPr fontId="4"/>
  </si>
  <si>
    <t>平素は格別のお引き立てにあずかり、厚くお礼申し上げます。</t>
    <rPh sb="0" eb="2">
      <t>ヘイソ</t>
    </rPh>
    <rPh sb="3" eb="5">
      <t>カクベツ</t>
    </rPh>
    <rPh sb="7" eb="8">
      <t>ヒ</t>
    </rPh>
    <rPh sb="9" eb="10">
      <t>タ</t>
    </rPh>
    <rPh sb="17" eb="18">
      <t>アツ</t>
    </rPh>
    <rPh sb="20" eb="22">
      <t>レイモウ</t>
    </rPh>
    <rPh sb="23" eb="24">
      <t>ア</t>
    </rPh>
    <phoneticPr fontId="4"/>
  </si>
  <si>
    <t>３．そ　の　他　　　　申込みフォーマット入力については記入例に従いお願い致します。</t>
    <rPh sb="6" eb="7">
      <t>タ</t>
    </rPh>
    <rPh sb="11" eb="13">
      <t>モウシコミ</t>
    </rPh>
    <rPh sb="20" eb="22">
      <t>ニュウリョク</t>
    </rPh>
    <rPh sb="27" eb="29">
      <t>キニュウ</t>
    </rPh>
    <rPh sb="29" eb="30">
      <t>レイ</t>
    </rPh>
    <rPh sb="31" eb="32">
      <t>シタガ</t>
    </rPh>
    <rPh sb="34" eb="35">
      <t>ネガ</t>
    </rPh>
    <rPh sb="36" eb="37">
      <t>イタ</t>
    </rPh>
    <phoneticPr fontId="4"/>
  </si>
  <si>
    <t>　　　　　　　　　　　　　　　　　　　（第一勧業信用組合　店番０２４　普通６８０９５０４）</t>
    <rPh sb="20" eb="22">
      <t>ダイイチ</t>
    </rPh>
    <rPh sb="22" eb="24">
      <t>カンギョウ</t>
    </rPh>
    <rPh sb="24" eb="26">
      <t>シンヨウ</t>
    </rPh>
    <rPh sb="26" eb="28">
      <t>クミアイ</t>
    </rPh>
    <rPh sb="29" eb="31">
      <t>テンバン</t>
    </rPh>
    <rPh sb="35" eb="37">
      <t>フツウ</t>
    </rPh>
    <phoneticPr fontId="4"/>
  </si>
  <si>
    <t>振込口座　東京都ソフトテニス連盟　関東オープン口</t>
    <rPh sb="0" eb="2">
      <t>フリコミ</t>
    </rPh>
    <rPh sb="2" eb="4">
      <t>コウザ</t>
    </rPh>
    <rPh sb="5" eb="8">
      <t>トウキョウト</t>
    </rPh>
    <rPh sb="14" eb="16">
      <t>レンメイ</t>
    </rPh>
    <rPh sb="17" eb="24">
      <t>カントウオープンクチ</t>
    </rPh>
    <phoneticPr fontId="4"/>
  </si>
  <si>
    <t xml:space="preserve">    ( ｶﾝﾄｳｵｰﾌﾟﾝｸﾞﾁ)</t>
    <phoneticPr fontId="4"/>
  </si>
  <si>
    <t xml:space="preserve">                           ご連絡ください。</t>
    <phoneticPr fontId="4"/>
  </si>
  <si>
    <t xml:space="preserve">               なおご不明な点等有りましたら事務局(東京都ソフトテニス連盟)まで</t>
    <rPh sb="18" eb="20">
      <t>フメイ</t>
    </rPh>
    <rPh sb="21" eb="22">
      <t>テン</t>
    </rPh>
    <rPh sb="22" eb="23">
      <t>トウ</t>
    </rPh>
    <rPh sb="23" eb="24">
      <t>ア</t>
    </rPh>
    <rPh sb="29" eb="32">
      <t>ジムキョウク</t>
    </rPh>
    <rPh sb="33" eb="36">
      <t>トウキョウト</t>
    </rPh>
    <rPh sb="42" eb="44">
      <t>レンメイ</t>
    </rPh>
    <phoneticPr fontId="4"/>
  </si>
  <si>
    <t>関東各県連盟各位</t>
    <rPh sb="0" eb="2">
      <t>カントウ</t>
    </rPh>
    <rPh sb="2" eb="3">
      <t>カク</t>
    </rPh>
    <rPh sb="4" eb="6">
      <t>レンメイ</t>
    </rPh>
    <rPh sb="6" eb="8">
      <t>カクイ</t>
    </rPh>
    <phoneticPr fontId="4"/>
  </si>
  <si>
    <t>　 厳寒の候、皆様方におかれましては益々ご清祥こととお喜び申し上げます。</t>
    <rPh sb="2" eb="4">
      <t>ゲンカン</t>
    </rPh>
    <rPh sb="5" eb="6">
      <t>コウ</t>
    </rPh>
    <rPh sb="7" eb="10">
      <t>ミナサマガタ</t>
    </rPh>
    <rPh sb="18" eb="23">
      <t>マスマスゴセイショウ</t>
    </rPh>
    <rPh sb="27" eb="28">
      <t>ヨロコ</t>
    </rPh>
    <rPh sb="29" eb="30">
      <t>モウ</t>
    </rPh>
    <rPh sb="31" eb="32">
      <t>ア</t>
    </rPh>
    <phoneticPr fontId="4"/>
  </si>
  <si>
    <t xml:space="preserve">   さて、関東オープンソフトテニス大会の申込みについてですが、各都県連盟の方で参加者をとりまとめて</t>
    <rPh sb="6" eb="8">
      <t>カントウ</t>
    </rPh>
    <rPh sb="18" eb="20">
      <t>タイカイ</t>
    </rPh>
    <rPh sb="21" eb="23">
      <t>モウシコ</t>
    </rPh>
    <rPh sb="40" eb="43">
      <t>サンカシャ</t>
    </rPh>
    <phoneticPr fontId="4"/>
  </si>
  <si>
    <t>一般男子２部</t>
    <rPh sb="0" eb="1">
      <t>イチ</t>
    </rPh>
    <rPh sb="1" eb="2">
      <t>ハン</t>
    </rPh>
    <rPh sb="2" eb="4">
      <t>ダンシ</t>
    </rPh>
    <rPh sb="5" eb="6">
      <t>ブ</t>
    </rPh>
    <phoneticPr fontId="4"/>
  </si>
  <si>
    <t>一般男子２部</t>
    <rPh sb="0" eb="2">
      <t>イッパン</t>
    </rPh>
    <rPh sb="2" eb="4">
      <t>ダンシ</t>
    </rPh>
    <rPh sb="5" eb="6">
      <t>ブ</t>
    </rPh>
    <phoneticPr fontId="4"/>
  </si>
  <si>
    <t>大会名</t>
    <rPh sb="0" eb="2">
      <t>タイカイ</t>
    </rPh>
    <rPh sb="2" eb="3">
      <t>メイ</t>
    </rPh>
    <phoneticPr fontId="4"/>
  </si>
  <si>
    <t>主催</t>
    <rPh sb="0" eb="2">
      <t>シュサイ</t>
    </rPh>
    <phoneticPr fontId="4"/>
  </si>
  <si>
    <t>後援</t>
    <rPh sb="0" eb="2">
      <t>コウエン</t>
    </rPh>
    <phoneticPr fontId="4"/>
  </si>
  <si>
    <t>協賛</t>
    <rPh sb="0" eb="2">
      <t>キョウサン</t>
    </rPh>
    <phoneticPr fontId="4"/>
  </si>
  <si>
    <t>ナガセケンコー株式会社・株式会社ルーセント</t>
    <rPh sb="7" eb="9">
      <t>カブシキ</t>
    </rPh>
    <rPh sb="9" eb="11">
      <t>カイシャ</t>
    </rPh>
    <rPh sb="12" eb="14">
      <t>カブシキ</t>
    </rPh>
    <rPh sb="14" eb="16">
      <t>カイシャ</t>
    </rPh>
    <phoneticPr fontId="4"/>
  </si>
  <si>
    <t>期日</t>
    <rPh sb="0" eb="2">
      <t>キジツ</t>
    </rPh>
    <phoneticPr fontId="4"/>
  </si>
  <si>
    <t>会場</t>
    <rPh sb="0" eb="2">
      <t>カイジョウ</t>
    </rPh>
    <phoneticPr fontId="4"/>
  </si>
  <si>
    <t>埼玉会場</t>
    <rPh sb="0" eb="2">
      <t>サイタマ</t>
    </rPh>
    <rPh sb="2" eb="4">
      <t>カイジョウ</t>
    </rPh>
    <phoneticPr fontId="4"/>
  </si>
  <si>
    <t>・狭山市智光山公園テニスコート</t>
    <rPh sb="1" eb="4">
      <t>サヤマシ</t>
    </rPh>
    <rPh sb="4" eb="6">
      <t>サトミツ</t>
    </rPh>
    <rPh sb="6" eb="7">
      <t>ヤマ</t>
    </rPh>
    <rPh sb="7" eb="9">
      <t>コウエン</t>
    </rPh>
    <phoneticPr fontId="4"/>
  </si>
  <si>
    <t>「砂入り人工芝」</t>
    <rPh sb="1" eb="2">
      <t>スナ</t>
    </rPh>
    <rPh sb="2" eb="3">
      <t>イ</t>
    </rPh>
    <rPh sb="4" eb="6">
      <t>ジンコウ</t>
    </rPh>
    <rPh sb="6" eb="7">
      <t>シバ</t>
    </rPh>
    <phoneticPr fontId="4"/>
  </si>
  <si>
    <t>千葉会場</t>
    <rPh sb="0" eb="2">
      <t>チバ</t>
    </rPh>
    <rPh sb="2" eb="4">
      <t>カイジョウ</t>
    </rPh>
    <phoneticPr fontId="4"/>
  </si>
  <si>
    <t>東京会場</t>
    <rPh sb="0" eb="2">
      <t>トウキョウ</t>
    </rPh>
    <rPh sb="2" eb="4">
      <t>カイジョウ</t>
    </rPh>
    <phoneticPr fontId="4"/>
  </si>
  <si>
    <t>・駒沢オリンピック公園テニスコート</t>
    <rPh sb="1" eb="3">
      <t>コマザワ</t>
    </rPh>
    <rPh sb="9" eb="11">
      <t>コウエン</t>
    </rPh>
    <phoneticPr fontId="4"/>
  </si>
  <si>
    <t>（公財）日本ソフトテニス連盟・ソフトテニスハンドブックによる。</t>
    <rPh sb="1" eb="2">
      <t>コウ</t>
    </rPh>
    <rPh sb="2" eb="3">
      <t>ザイ</t>
    </rPh>
    <rPh sb="4" eb="6">
      <t>ニホン</t>
    </rPh>
    <rPh sb="12" eb="14">
      <t>レンメイ</t>
    </rPh>
    <phoneticPr fontId="4"/>
  </si>
  <si>
    <t>試合</t>
    <rPh sb="0" eb="2">
      <t>シアイ</t>
    </rPh>
    <phoneticPr fontId="4"/>
  </si>
  <si>
    <t>ダブルス・７ゲームマッチトーナメント（参加数によりリーグ・トーナメント）</t>
    <rPh sb="19" eb="21">
      <t>サンカ</t>
    </rPh>
    <rPh sb="21" eb="22">
      <t>スウ</t>
    </rPh>
    <phoneticPr fontId="4"/>
  </si>
  <si>
    <t>参加料</t>
    <rPh sb="0" eb="2">
      <t>サンカ</t>
    </rPh>
    <rPh sb="2" eb="3">
      <t>リョウ</t>
    </rPh>
    <phoneticPr fontId="4"/>
  </si>
  <si>
    <t>表彰</t>
    <rPh sb="0" eb="2">
      <t>ヒョウショウ</t>
    </rPh>
    <phoneticPr fontId="4"/>
  </si>
  <si>
    <t>各種別共第２位・第３位（２ペア）に賞状・トロフィー</t>
    <rPh sb="0" eb="1">
      <t>カク</t>
    </rPh>
    <rPh sb="1" eb="3">
      <t>シュベツ</t>
    </rPh>
    <rPh sb="3" eb="4">
      <t>トモ</t>
    </rPh>
    <rPh sb="4" eb="5">
      <t>ダイ</t>
    </rPh>
    <rPh sb="6" eb="7">
      <t>イ</t>
    </rPh>
    <rPh sb="8" eb="9">
      <t>ダイ</t>
    </rPh>
    <rPh sb="10" eb="11">
      <t>イ</t>
    </rPh>
    <rPh sb="17" eb="19">
      <t>ショウジョウ</t>
    </rPh>
    <phoneticPr fontId="4"/>
  </si>
  <si>
    <t>使用球</t>
    <rPh sb="0" eb="2">
      <t>シヨウ</t>
    </rPh>
    <rPh sb="2" eb="3">
      <t>タマ</t>
    </rPh>
    <phoneticPr fontId="4"/>
  </si>
  <si>
    <t>申込締切</t>
    <rPh sb="0" eb="2">
      <t>モウシコミ</t>
    </rPh>
    <rPh sb="2" eb="3">
      <t>シ</t>
    </rPh>
    <rPh sb="3" eb="4">
      <t>キ</t>
    </rPh>
    <phoneticPr fontId="4"/>
  </si>
  <si>
    <t>申込先</t>
    <rPh sb="0" eb="2">
      <t>モウシコミ</t>
    </rPh>
    <rPh sb="2" eb="3">
      <t>サキ</t>
    </rPh>
    <phoneticPr fontId="4"/>
  </si>
  <si>
    <t>参加資格</t>
    <rPh sb="0" eb="2">
      <t>サンカ</t>
    </rPh>
    <rPh sb="2" eb="4">
      <t>シカク</t>
    </rPh>
    <phoneticPr fontId="4"/>
  </si>
  <si>
    <t>日時・会場・種別</t>
    <rPh sb="0" eb="2">
      <t>ニチジ</t>
    </rPh>
    <rPh sb="3" eb="5">
      <t>カイジョウ</t>
    </rPh>
    <rPh sb="6" eb="8">
      <t>シュベツ</t>
    </rPh>
    <phoneticPr fontId="4"/>
  </si>
  <si>
    <t>８：３０受付</t>
    <rPh sb="4" eb="6">
      <t>ウケツケ</t>
    </rPh>
    <phoneticPr fontId="4"/>
  </si>
  <si>
    <t>　　一般男子１部</t>
    <rPh sb="2" eb="3">
      <t>イチ</t>
    </rPh>
    <rPh sb="3" eb="4">
      <t>ハン</t>
    </rPh>
    <rPh sb="4" eb="6">
      <t>ダンシ</t>
    </rPh>
    <rPh sb="7" eb="8">
      <t>ベ</t>
    </rPh>
    <phoneticPr fontId="4"/>
  </si>
  <si>
    <t>　一般・学連・高校生</t>
    <rPh sb="1" eb="2">
      <t>イチ</t>
    </rPh>
    <rPh sb="2" eb="3">
      <t>ハン</t>
    </rPh>
    <rPh sb="4" eb="5">
      <t>ガク</t>
    </rPh>
    <rPh sb="5" eb="6">
      <t>レン</t>
    </rPh>
    <rPh sb="7" eb="9">
      <t>コウコウ</t>
    </rPh>
    <rPh sb="9" eb="10">
      <t>セイ</t>
    </rPh>
    <phoneticPr fontId="4"/>
  </si>
  <si>
    <t>　４月１日現在満３５歳以上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4"/>
  </si>
  <si>
    <t>　４月１日現在満４５歳以上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4"/>
  </si>
  <si>
    <t>　　シニア男子５０</t>
    <rPh sb="5" eb="7">
      <t>ダンシ</t>
    </rPh>
    <phoneticPr fontId="4"/>
  </si>
  <si>
    <t>　４月１日現在満５０歳以上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4"/>
  </si>
  <si>
    <t>　　シニア男子５５</t>
    <rPh sb="5" eb="7">
      <t>ダンシ</t>
    </rPh>
    <phoneticPr fontId="4"/>
  </si>
  <si>
    <t>　４月１日現在満５５歳以上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4"/>
  </si>
  <si>
    <t>　　シニア男子６０</t>
    <rPh sb="5" eb="7">
      <t>ダンシ</t>
    </rPh>
    <phoneticPr fontId="4"/>
  </si>
  <si>
    <t>　４月１日現在満６０歳以上</t>
    <rPh sb="2" eb="3">
      <t>ツキ</t>
    </rPh>
    <rPh sb="4" eb="5">
      <t>ヒ</t>
    </rPh>
    <rPh sb="5" eb="7">
      <t>ゲンザイ</t>
    </rPh>
    <rPh sb="7" eb="8">
      <t>マン</t>
    </rPh>
    <rPh sb="10" eb="11">
      <t>サイ</t>
    </rPh>
    <rPh sb="11" eb="13">
      <t>イジョウ</t>
    </rPh>
    <phoneticPr fontId="4"/>
  </si>
  <si>
    <t>　　シニア男子６５</t>
    <rPh sb="5" eb="7">
      <t>ダンシ</t>
    </rPh>
    <phoneticPr fontId="4"/>
  </si>
  <si>
    <t>　４月１日現在満６５歳以上</t>
    <rPh sb="2" eb="3">
      <t>ガツ</t>
    </rPh>
    <rPh sb="4" eb="5">
      <t>ニチ</t>
    </rPh>
    <rPh sb="5" eb="7">
      <t>ゲンザイ</t>
    </rPh>
    <rPh sb="7" eb="8">
      <t>マン</t>
    </rPh>
    <rPh sb="10" eb="11">
      <t>サイ</t>
    </rPh>
    <rPh sb="11" eb="13">
      <t>イジョウ</t>
    </rPh>
    <phoneticPr fontId="4"/>
  </si>
  <si>
    <t>　　シニア男子７０</t>
    <rPh sb="5" eb="7">
      <t>ダンシ</t>
    </rPh>
    <phoneticPr fontId="4"/>
  </si>
  <si>
    <t>　４月１日現在満７０歳以上</t>
    <rPh sb="2" eb="3">
      <t>ガツ</t>
    </rPh>
    <rPh sb="4" eb="5">
      <t>ニチ</t>
    </rPh>
    <rPh sb="5" eb="7">
      <t>ゲンザイ</t>
    </rPh>
    <rPh sb="7" eb="8">
      <t>マン</t>
    </rPh>
    <rPh sb="10" eb="11">
      <t>サイ</t>
    </rPh>
    <rPh sb="11" eb="13">
      <t>イジョウ</t>
    </rPh>
    <phoneticPr fontId="4"/>
  </si>
  <si>
    <t>　　シニア女子５０</t>
    <rPh sb="5" eb="7">
      <t>ジョシ</t>
    </rPh>
    <phoneticPr fontId="4"/>
  </si>
  <si>
    <t>　　シニア女子５５</t>
    <rPh sb="5" eb="7">
      <t>ジョシ</t>
    </rPh>
    <phoneticPr fontId="4"/>
  </si>
  <si>
    <t>　　シニア女子６０</t>
    <rPh sb="5" eb="7">
      <t>ジョシ</t>
    </rPh>
    <phoneticPr fontId="4"/>
  </si>
  <si>
    <t>　　シニア女子６５</t>
    <rPh sb="5" eb="7">
      <t>ジョシ</t>
    </rPh>
    <phoneticPr fontId="4"/>
  </si>
  <si>
    <t>　　シニア女子７０</t>
    <rPh sb="5" eb="7">
      <t>ジョシ</t>
    </rPh>
    <phoneticPr fontId="4"/>
  </si>
  <si>
    <t>　　一般女子</t>
    <rPh sb="2" eb="3">
      <t>イチ</t>
    </rPh>
    <rPh sb="3" eb="4">
      <t>ハン</t>
    </rPh>
    <rPh sb="4" eb="6">
      <t>ジョシ</t>
    </rPh>
    <phoneticPr fontId="4"/>
  </si>
  <si>
    <t>　　一般男子２部</t>
    <rPh sb="2" eb="3">
      <t>イチ</t>
    </rPh>
    <rPh sb="3" eb="4">
      <t>ハン</t>
    </rPh>
    <rPh sb="4" eb="6">
      <t>ダンシ</t>
    </rPh>
    <rPh sb="7" eb="8">
      <t>ベ</t>
    </rPh>
    <phoneticPr fontId="4"/>
  </si>
  <si>
    <t>　技術等級２級以下含む高校生</t>
    <rPh sb="1" eb="3">
      <t>ギジュツ</t>
    </rPh>
    <rPh sb="3" eb="5">
      <t>トウキュウ</t>
    </rPh>
    <rPh sb="6" eb="7">
      <t>キュウ</t>
    </rPh>
    <rPh sb="7" eb="9">
      <t>イカ</t>
    </rPh>
    <rPh sb="9" eb="10">
      <t>フク</t>
    </rPh>
    <rPh sb="11" eb="13">
      <t>コウコウ</t>
    </rPh>
    <rPh sb="13" eb="14">
      <t>セイ</t>
    </rPh>
    <phoneticPr fontId="4"/>
  </si>
  <si>
    <t>[埼玉会場]</t>
    <rPh sb="1" eb="3">
      <t>サイタマ</t>
    </rPh>
    <rPh sb="3" eb="5">
      <t>カイジョウ</t>
    </rPh>
    <phoneticPr fontId="4"/>
  </si>
  <si>
    <t>[東京会場]</t>
    <rPh sb="1" eb="3">
      <t>トウキョウ</t>
    </rPh>
    <rPh sb="3" eb="5">
      <t>カイジョウ</t>
    </rPh>
    <phoneticPr fontId="4"/>
  </si>
  <si>
    <t>[千葉会場]</t>
    <rPh sb="1" eb="3">
      <t>チバ</t>
    </rPh>
    <rPh sb="3" eb="5">
      <t>カイジョウ</t>
    </rPh>
    <phoneticPr fontId="4"/>
  </si>
  <si>
    <t>その他</t>
    <rPh sb="2" eb="3">
      <t>タ</t>
    </rPh>
    <phoneticPr fontId="4"/>
  </si>
  <si>
    <t>１　大会当日会場への電話による問い合わせは、不可。</t>
    <rPh sb="2" eb="4">
      <t>タイカイ</t>
    </rPh>
    <rPh sb="4" eb="6">
      <t>トウジツ</t>
    </rPh>
    <rPh sb="6" eb="8">
      <t>カイジョウ</t>
    </rPh>
    <rPh sb="10" eb="12">
      <t>デンワ</t>
    </rPh>
    <rPh sb="15" eb="16">
      <t>ト</t>
    </rPh>
    <rPh sb="17" eb="18">
      <t>ア</t>
    </rPh>
    <rPh sb="22" eb="24">
      <t>フカ</t>
    </rPh>
    <phoneticPr fontId="4"/>
  </si>
  <si>
    <t>２　エントリーは１人１種別（全種別フリー参加）。</t>
    <rPh sb="9" eb="10">
      <t>ニン</t>
    </rPh>
    <rPh sb="11" eb="13">
      <t>シュベツ</t>
    </rPh>
    <rPh sb="14" eb="15">
      <t>ゼン</t>
    </rPh>
    <rPh sb="15" eb="17">
      <t>シュベツ</t>
    </rPh>
    <rPh sb="20" eb="22">
      <t>サンカ</t>
    </rPh>
    <phoneticPr fontId="4"/>
  </si>
  <si>
    <t>東日本各県連盟各位</t>
    <rPh sb="0" eb="1">
      <t>ヒガシ</t>
    </rPh>
    <rPh sb="1" eb="3">
      <t>ニホン</t>
    </rPh>
    <rPh sb="3" eb="4">
      <t>カク</t>
    </rPh>
    <rPh sb="5" eb="7">
      <t>レンメイ</t>
    </rPh>
    <rPh sb="7" eb="9">
      <t>カクイ</t>
    </rPh>
    <phoneticPr fontId="4"/>
  </si>
  <si>
    <t>男子３５</t>
    <rPh sb="0" eb="2">
      <t>ダンシ</t>
    </rPh>
    <phoneticPr fontId="4"/>
  </si>
  <si>
    <t>女子３５</t>
    <rPh sb="0" eb="2">
      <t>ジョシ</t>
    </rPh>
    <phoneticPr fontId="4"/>
  </si>
  <si>
    <t>シニア女子７５</t>
    <rPh sb="3" eb="5">
      <t>ジョシ</t>
    </rPh>
    <phoneticPr fontId="4"/>
  </si>
  <si>
    <t>シニア男子７５</t>
    <rPh sb="3" eb="5">
      <t>ダンシ</t>
    </rPh>
    <phoneticPr fontId="4"/>
  </si>
  <si>
    <t>　　シニア男子７５</t>
    <rPh sb="5" eb="7">
      <t>ダンシ</t>
    </rPh>
    <phoneticPr fontId="4"/>
  </si>
  <si>
    <t>　４月１日現在満７５歳以上</t>
    <rPh sb="2" eb="3">
      <t>ガツ</t>
    </rPh>
    <rPh sb="4" eb="5">
      <t>ニチ</t>
    </rPh>
    <rPh sb="5" eb="7">
      <t>ゲンザイ</t>
    </rPh>
    <rPh sb="7" eb="8">
      <t>マン</t>
    </rPh>
    <rPh sb="10" eb="11">
      <t>サイ</t>
    </rPh>
    <rPh sb="11" eb="13">
      <t>イジョウ</t>
    </rPh>
    <phoneticPr fontId="4"/>
  </si>
  <si>
    <t>　　シニア女子７５</t>
    <rPh sb="5" eb="7">
      <t>ジョシ</t>
    </rPh>
    <phoneticPr fontId="4"/>
  </si>
  <si>
    <t>　　男子３５</t>
    <rPh sb="2" eb="4">
      <t>ダンシ</t>
    </rPh>
    <rPh sb="3" eb="4">
      <t>ナリオ</t>
    </rPh>
    <phoneticPr fontId="4"/>
  </si>
  <si>
    <t>　　女子３５</t>
    <rPh sb="2" eb="4">
      <t>ジョシ</t>
    </rPh>
    <rPh sb="4" eb="5">
      <t>ダンシ</t>
    </rPh>
    <phoneticPr fontId="4"/>
  </si>
  <si>
    <t>　　女子４５</t>
    <rPh sb="2" eb="4">
      <t>ジョシ</t>
    </rPh>
    <phoneticPr fontId="4"/>
  </si>
  <si>
    <t>３　ゼッケンは３段書き（都道府県名・姓［苗字］・所属名）のものを使用し、４隅を止めること。</t>
    <rPh sb="8" eb="9">
      <t>ダン</t>
    </rPh>
    <rPh sb="9" eb="10">
      <t>カ</t>
    </rPh>
    <rPh sb="12" eb="16">
      <t>トドウフケン</t>
    </rPh>
    <rPh sb="16" eb="17">
      <t>メイ</t>
    </rPh>
    <rPh sb="18" eb="19">
      <t>セイ</t>
    </rPh>
    <rPh sb="20" eb="22">
      <t>ミョウジ</t>
    </rPh>
    <rPh sb="24" eb="26">
      <t>ショゾク</t>
    </rPh>
    <rPh sb="26" eb="27">
      <t>ナ</t>
    </rPh>
    <rPh sb="32" eb="34">
      <t>シヨウ</t>
    </rPh>
    <rPh sb="37" eb="38">
      <t>スミ</t>
    </rPh>
    <rPh sb="39" eb="40">
      <t>ト</t>
    </rPh>
    <phoneticPr fontId="4"/>
  </si>
  <si>
    <t>４　公認審判員ワッペンを必ず持参し、審判を担当するときは、左胸に着用すること。</t>
    <rPh sb="2" eb="4">
      <t>コウニン</t>
    </rPh>
    <rPh sb="4" eb="7">
      <t>シンパンイン</t>
    </rPh>
    <rPh sb="12" eb="13">
      <t>カナラ</t>
    </rPh>
    <rPh sb="14" eb="16">
      <t>ジサン</t>
    </rPh>
    <rPh sb="18" eb="20">
      <t>シンパン</t>
    </rPh>
    <rPh sb="21" eb="23">
      <t>タントウ</t>
    </rPh>
    <rPh sb="29" eb="31">
      <t>ヒダリムネ</t>
    </rPh>
    <rPh sb="32" eb="34">
      <t>チャクヨウ</t>
    </rPh>
    <phoneticPr fontId="4"/>
  </si>
  <si>
    <t>５　受付は開会式前に終了いたします。</t>
    <rPh sb="2" eb="4">
      <t>ウケツケ</t>
    </rPh>
    <rPh sb="5" eb="7">
      <t>カイカイ</t>
    </rPh>
    <rPh sb="7" eb="8">
      <t>シキ</t>
    </rPh>
    <rPh sb="8" eb="9">
      <t>マエ</t>
    </rPh>
    <rPh sb="10" eb="12">
      <t>シュウリョウ</t>
    </rPh>
    <phoneticPr fontId="4"/>
  </si>
  <si>
    <t>６　前年度優勝者は、優勝杯を整備し返還の事。</t>
    <rPh sb="2" eb="5">
      <t>ゼンネンド</t>
    </rPh>
    <rPh sb="5" eb="8">
      <t>ユウショウシャ</t>
    </rPh>
    <rPh sb="10" eb="12">
      <t>ユウショウ</t>
    </rPh>
    <rPh sb="12" eb="13">
      <t>ハイ</t>
    </rPh>
    <rPh sb="14" eb="16">
      <t>セイビ</t>
    </rPh>
    <rPh sb="17" eb="19">
      <t>ヘンカン</t>
    </rPh>
    <rPh sb="20" eb="21">
      <t>コト</t>
    </rPh>
    <phoneticPr fontId="4"/>
  </si>
  <si>
    <t>７　参加料はいかなる場合も返金致しません。</t>
    <rPh sb="2" eb="4">
      <t>サンカ</t>
    </rPh>
    <rPh sb="4" eb="5">
      <t>リョウ</t>
    </rPh>
    <rPh sb="10" eb="12">
      <t>バアイ</t>
    </rPh>
    <rPh sb="13" eb="15">
      <t>ヘンキン</t>
    </rPh>
    <rPh sb="15" eb="16">
      <t>イタ</t>
    </rPh>
    <phoneticPr fontId="4"/>
  </si>
  <si>
    <t>８　参加者は、全員傷害保険に加入。</t>
    <rPh sb="2" eb="5">
      <t>サンカシャ</t>
    </rPh>
    <rPh sb="7" eb="9">
      <t>ゼンイン</t>
    </rPh>
    <rPh sb="9" eb="11">
      <t>ショウガイ</t>
    </rPh>
    <rPh sb="11" eb="13">
      <t>ホケン</t>
    </rPh>
    <rPh sb="14" eb="16">
      <t>カニュウ</t>
    </rPh>
    <phoneticPr fontId="4"/>
  </si>
  <si>
    <t>９　各会場共駐車場が少ないので、電車・バスをご利用ください。</t>
    <rPh sb="2" eb="3">
      <t>カク</t>
    </rPh>
    <rPh sb="3" eb="5">
      <t>カイジョウ</t>
    </rPh>
    <rPh sb="5" eb="6">
      <t>トモ</t>
    </rPh>
    <rPh sb="6" eb="8">
      <t>チュウシャ</t>
    </rPh>
    <rPh sb="8" eb="9">
      <t>バ</t>
    </rPh>
    <rPh sb="10" eb="11">
      <t>スク</t>
    </rPh>
    <rPh sb="16" eb="18">
      <t>デンシャ</t>
    </rPh>
    <rPh sb="23" eb="25">
      <t>リヨウ</t>
    </rPh>
    <phoneticPr fontId="4"/>
  </si>
  <si>
    <t>ルール</t>
    <phoneticPr fontId="4"/>
  </si>
  <si>
    <t>テニスコート</t>
    <phoneticPr fontId="4"/>
  </si>
  <si>
    <t>[茨城会場]</t>
    <rPh sb="1" eb="3">
      <t>イバラキ</t>
    </rPh>
    <rPh sb="3" eb="5">
      <t>カイジョウ</t>
    </rPh>
    <phoneticPr fontId="4"/>
  </si>
  <si>
    <t>茨城会場</t>
    <rPh sb="0" eb="2">
      <t>イバラギ</t>
    </rPh>
    <rPh sb="2" eb="4">
      <t>カイジョウ</t>
    </rPh>
    <phoneticPr fontId="4"/>
  </si>
  <si>
    <t>・神栖海浜公園テニスコート</t>
    <rPh sb="1" eb="7">
      <t>カミスカイヒンコウエン</t>
    </rPh>
    <phoneticPr fontId="4"/>
  </si>
  <si>
    <t>狭山市智光山公園テニスコート</t>
    <rPh sb="0" eb="3">
      <t>サヤマシ</t>
    </rPh>
    <rPh sb="3" eb="4">
      <t>チ</t>
    </rPh>
    <rPh sb="4" eb="6">
      <t>ミツヤマ</t>
    </rPh>
    <rPh sb="6" eb="8">
      <t>コウエン</t>
    </rPh>
    <phoneticPr fontId="4"/>
  </si>
  <si>
    <t>　何かとお忙しいとはおもいますが、よろしくお願いいたします。また事務局の締め切り等下記に記載して</t>
    <rPh sb="1" eb="2">
      <t>ナニ</t>
    </rPh>
    <rPh sb="5" eb="6">
      <t>イソガ</t>
    </rPh>
    <rPh sb="22" eb="23">
      <t>ネガ</t>
    </rPh>
    <rPh sb="32" eb="34">
      <t>ジム</t>
    </rPh>
    <rPh sb="34" eb="35">
      <t>キョク</t>
    </rPh>
    <rPh sb="36" eb="37">
      <t>シ</t>
    </rPh>
    <rPh sb="38" eb="39">
      <t>キ</t>
    </rPh>
    <rPh sb="40" eb="41">
      <t>トウ</t>
    </rPh>
    <rPh sb="41" eb="43">
      <t>カキ</t>
    </rPh>
    <rPh sb="44" eb="46">
      <t>キサイ</t>
    </rPh>
    <phoneticPr fontId="4"/>
  </si>
  <si>
    <t>ございますので併せてご覧頂きご依頼申し上げます。</t>
    <rPh sb="11" eb="12">
      <t>ラン</t>
    </rPh>
    <rPh sb="12" eb="13">
      <t>イタダ</t>
    </rPh>
    <rPh sb="15" eb="17">
      <t>イライ</t>
    </rPh>
    <rPh sb="17" eb="18">
      <t>モウ</t>
    </rPh>
    <rPh sb="19" eb="20">
      <t>ア</t>
    </rPh>
    <phoneticPr fontId="4"/>
  </si>
  <si>
    <t xml:space="preserve">                                                       　　　　                　　　       東 京 都 ソ フ ト テ ニ ス 連 盟</t>
    <phoneticPr fontId="4"/>
  </si>
  <si>
    <t>・光が丘公園テニスコート</t>
    <rPh sb="1" eb="2">
      <t>ヒカリ</t>
    </rPh>
    <rPh sb="3" eb="4">
      <t>オカ</t>
    </rPh>
    <rPh sb="4" eb="6">
      <t>コウエン</t>
    </rPh>
    <phoneticPr fontId="4"/>
  </si>
  <si>
    <t>同　　上</t>
    <rPh sb="0" eb="1">
      <t>ドウ</t>
    </rPh>
    <rPh sb="3" eb="4">
      <t>ウエ</t>
    </rPh>
    <phoneticPr fontId="4"/>
  </si>
  <si>
    <t>神栖海浜公園</t>
    <rPh sb="0" eb="6">
      <t>カミスカイヒンコウエン</t>
    </rPh>
    <phoneticPr fontId="4"/>
  </si>
  <si>
    <t>光が丘公園
テニスコート</t>
    <rPh sb="0" eb="1">
      <t>ヒカリ</t>
    </rPh>
    <rPh sb="2" eb="3">
      <t>オカ</t>
    </rPh>
    <rPh sb="3" eb="5">
      <t>コウエン</t>
    </rPh>
    <phoneticPr fontId="4"/>
  </si>
  <si>
    <t>　　男子４５</t>
    <rPh sb="2" eb="4">
      <t>ダンシ</t>
    </rPh>
    <rPh sb="3" eb="4">
      <t>ナリオ</t>
    </rPh>
    <phoneticPr fontId="4"/>
  </si>
  <si>
    <t>駒沢オリンピック公園　　テニスコート</t>
    <rPh sb="0" eb="2">
      <t>コマザワ</t>
    </rPh>
    <rPh sb="8" eb="10">
      <t>コウエン</t>
    </rPh>
    <phoneticPr fontId="4"/>
  </si>
  <si>
    <t>　勝ち残り（９：００試合開始）</t>
    <rPh sb="1" eb="2">
      <t>カ</t>
    </rPh>
    <rPh sb="3" eb="4">
      <t>ノコ</t>
    </rPh>
    <rPh sb="10" eb="12">
      <t>シアイ</t>
    </rPh>
    <rPh sb="12" eb="14">
      <t>カイシ</t>
    </rPh>
    <phoneticPr fontId="4"/>
  </si>
  <si>
    <t>会場への交通手段</t>
    <rPh sb="0" eb="2">
      <t>カイジョウ</t>
    </rPh>
    <rPh sb="4" eb="6">
      <t>コウツウ</t>
    </rPh>
    <rPh sb="6" eb="8">
      <t>シュダン</t>
    </rPh>
    <phoneticPr fontId="4"/>
  </si>
  <si>
    <t xml:space="preserve">                                                                                    　　               理 事 長 　内　田　裕　行</t>
    <phoneticPr fontId="4"/>
  </si>
  <si>
    <t>※システム変更によりデータからの転送が難しい選手もいると思います。</t>
    <rPh sb="5" eb="7">
      <t>ヘンコウ</t>
    </rPh>
    <rPh sb="16" eb="18">
      <t>テンソウ</t>
    </rPh>
    <rPh sb="19" eb="20">
      <t>ムズカ</t>
    </rPh>
    <rPh sb="22" eb="24">
      <t>センシュ</t>
    </rPh>
    <rPh sb="28" eb="29">
      <t>オモ</t>
    </rPh>
    <phoneticPr fontId="4"/>
  </si>
  <si>
    <t>　その場合、直接入力でお願いします。</t>
    <rPh sb="3" eb="5">
      <t>バアイ</t>
    </rPh>
    <rPh sb="6" eb="10">
      <t>チョクセツニュウリョク</t>
    </rPh>
    <rPh sb="12" eb="13">
      <t>ネガ</t>
    </rPh>
    <phoneticPr fontId="4"/>
  </si>
  <si>
    <t>２．参　加　料　　　 　１ぺア　６,０００円×参加ペア数</t>
    <rPh sb="2" eb="3">
      <t>サン</t>
    </rPh>
    <rPh sb="4" eb="5">
      <t>カ</t>
    </rPh>
    <rPh sb="6" eb="7">
      <t>リョウ</t>
    </rPh>
    <rPh sb="21" eb="22">
      <t>エン</t>
    </rPh>
    <rPh sb="23" eb="25">
      <t>サンカ</t>
    </rPh>
    <rPh sb="27" eb="28">
      <t>スウ</t>
    </rPh>
    <phoneticPr fontId="4"/>
  </si>
  <si>
    <t>東京</t>
    <rPh sb="0" eb="2">
      <t>トウキョウ</t>
    </rPh>
    <phoneticPr fontId="4"/>
  </si>
  <si>
    <t>星野　博</t>
    <rPh sb="0" eb="2">
      <t>ホシノ</t>
    </rPh>
    <rPh sb="3" eb="4">
      <t>ヒロシ</t>
    </rPh>
    <phoneticPr fontId="4"/>
  </si>
  <si>
    <t>内田　裕行</t>
    <phoneticPr fontId="4"/>
  </si>
  <si>
    <t>03－3377－7311</t>
    <phoneticPr fontId="4"/>
  </si>
  <si>
    <t>（１ペア　６，０００円）</t>
    <rPh sb="10" eb="11">
      <t>エン</t>
    </rPh>
    <phoneticPr fontId="4"/>
  </si>
  <si>
    <t>１ペア　　登録者６，０００円　　未登録者１２，０００円　(申込書と共に送金の事）</t>
    <rPh sb="5" eb="8">
      <t>トウロクシャ</t>
    </rPh>
    <rPh sb="13" eb="14">
      <t>エン</t>
    </rPh>
    <rPh sb="16" eb="20">
      <t>ミトウロクシャ</t>
    </rPh>
    <rPh sb="26" eb="27">
      <t>エン</t>
    </rPh>
    <rPh sb="29" eb="31">
      <t>モウシコミ</t>
    </rPh>
    <rPh sb="31" eb="32">
      <t>ショ</t>
    </rPh>
    <rPh sb="33" eb="34">
      <t>トモ</t>
    </rPh>
    <rPh sb="35" eb="37">
      <t>ソウキン</t>
    </rPh>
    <rPh sb="38" eb="39">
      <t>コト</t>
    </rPh>
    <phoneticPr fontId="4"/>
  </si>
  <si>
    <t>会員種別</t>
  </si>
  <si>
    <t>氏名（姓）</t>
  </si>
  <si>
    <t>氏名（名）</t>
  </si>
  <si>
    <t>フリガナ（セイ）</t>
  </si>
  <si>
    <t>フリガナ（メイ）</t>
  </si>
  <si>
    <t>インストラクター名</t>
  </si>
  <si>
    <t>メールアドレス</t>
  </si>
  <si>
    <t>郵便番号</t>
  </si>
  <si>
    <t>都道府県</t>
  </si>
  <si>
    <t>市区町村</t>
  </si>
  <si>
    <t>番地・建物名</t>
  </si>
  <si>
    <t>電話番号</t>
  </si>
  <si>
    <t>緊急時連絡先</t>
  </si>
  <si>
    <t>旧会員番号</t>
  </si>
  <si>
    <t>認証ID</t>
  </si>
  <si>
    <t>協会からのお知らせを受け取る</t>
  </si>
  <si>
    <t>入会日時</t>
  </si>
  <si>
    <t>退会日時</t>
  </si>
  <si>
    <t>会員状態</t>
  </si>
  <si>
    <t>参加団体情報</t>
  </si>
  <si>
    <t>所属区分</t>
  </si>
  <si>
    <t>加盟団体入会日時</t>
  </si>
  <si>
    <t>有効期間開始日時</t>
  </si>
  <si>
    <t>有効期間終了日時</t>
  </si>
  <si>
    <t>除籍日時</t>
  </si>
  <si>
    <t>会員数30000人まではOK</t>
    <rPh sb="0" eb="3">
      <t>カイインスウ</t>
    </rPh>
    <rPh sb="8" eb="9">
      <t>ニン</t>
    </rPh>
    <phoneticPr fontId="4"/>
  </si>
  <si>
    <t>会員登録番号はＪＳＴＡを抜いた８桁の番号です。</t>
    <rPh sb="0" eb="6">
      <t>カイイントウロクバンゴウ</t>
    </rPh>
    <rPh sb="12" eb="13">
      <t>ヌ</t>
    </rPh>
    <rPh sb="16" eb="17">
      <t>ケタ</t>
    </rPh>
    <rPh sb="18" eb="20">
      <t>バンゴウ</t>
    </rPh>
    <phoneticPr fontId="4"/>
  </si>
  <si>
    <t>会員登録システムのメニューから「会員・会費」を選択</t>
    <rPh sb="0" eb="2">
      <t>カイイン</t>
    </rPh>
    <rPh sb="2" eb="4">
      <t>トウロク</t>
    </rPh>
    <rPh sb="16" eb="18">
      <t>カイイン</t>
    </rPh>
    <rPh sb="19" eb="21">
      <t>カイヒ</t>
    </rPh>
    <rPh sb="23" eb="25">
      <t>センタク</t>
    </rPh>
    <phoneticPr fontId="4"/>
  </si>
  <si>
    <t>所属区分（指導者・一般・高体連等）を選択（選択をしないときはすべてを選択したことになる。）</t>
    <rPh sb="0" eb="2">
      <t>ショゾク</t>
    </rPh>
    <rPh sb="2" eb="4">
      <t>クブン</t>
    </rPh>
    <rPh sb="5" eb="8">
      <t>シドウシャ</t>
    </rPh>
    <rPh sb="9" eb="11">
      <t>イッパン</t>
    </rPh>
    <rPh sb="12" eb="15">
      <t>コウタイレン</t>
    </rPh>
    <rPh sb="15" eb="16">
      <t>トウ</t>
    </rPh>
    <rPh sb="18" eb="20">
      <t>センタク</t>
    </rPh>
    <rPh sb="21" eb="23">
      <t>センタク</t>
    </rPh>
    <rPh sb="34" eb="36">
      <t>センタク</t>
    </rPh>
    <phoneticPr fontId="4"/>
  </si>
  <si>
    <t>「検索」をクリック。</t>
    <rPh sb="1" eb="3">
      <t>ケンサク</t>
    </rPh>
    <phoneticPr fontId="4"/>
  </si>
  <si>
    <t>「ダウンロード」をクリック。</t>
    <phoneticPr fontId="4"/>
  </si>
  <si>
    <t>４月２９日（祝）</t>
    <rPh sb="1" eb="2">
      <t>ガツ</t>
    </rPh>
    <rPh sb="4" eb="5">
      <t>ニチ</t>
    </rPh>
    <rPh sb="6" eb="7">
      <t>シュク</t>
    </rPh>
    <phoneticPr fontId="4"/>
  </si>
  <si>
    <t>関東ソフトテニス連盟</t>
    <rPh sb="0" eb="2">
      <t>カントウ</t>
    </rPh>
    <rPh sb="8" eb="10">
      <t>レンメイ</t>
    </rPh>
    <phoneticPr fontId="4"/>
  </si>
  <si>
    <t>各種別共優勝者に優勝杯・賞状・トロフィー</t>
    <rPh sb="0" eb="1">
      <t>カク</t>
    </rPh>
    <rPh sb="1" eb="3">
      <t>シュベツ</t>
    </rPh>
    <rPh sb="3" eb="4">
      <t>トモ</t>
    </rPh>
    <rPh sb="4" eb="7">
      <t>ユウショウシャ</t>
    </rPh>
    <rPh sb="8" eb="10">
      <t>ユウショウ</t>
    </rPh>
    <rPh sb="10" eb="11">
      <t>ハイ</t>
    </rPh>
    <rPh sb="12" eb="14">
      <t>ショウジョウ</t>
    </rPh>
    <phoneticPr fontId="4"/>
  </si>
  <si>
    <t>令和７年度　関東オープンソフトテニス大会　　申込書　</t>
    <rPh sb="0" eb="2">
      <t>レイワ</t>
    </rPh>
    <rPh sb="3" eb="5">
      <t>ネンド</t>
    </rPh>
    <rPh sb="5" eb="7">
      <t>ヘイネンド</t>
    </rPh>
    <rPh sb="6" eb="8">
      <t>カントウ</t>
    </rPh>
    <rPh sb="18" eb="20">
      <t>タイカイ</t>
    </rPh>
    <rPh sb="22" eb="24">
      <t>モウシコミ</t>
    </rPh>
    <rPh sb="24" eb="25">
      <t>ショ</t>
    </rPh>
    <phoneticPr fontId="4"/>
  </si>
  <si>
    <t>新会員
登録番号
JSTA抜き</t>
    <rPh sb="0" eb="1">
      <t>シン</t>
    </rPh>
    <rPh sb="1" eb="3">
      <t>カイイン</t>
    </rPh>
    <rPh sb="4" eb="6">
      <t>トウロク</t>
    </rPh>
    <rPh sb="6" eb="8">
      <t>バンゴウ</t>
    </rPh>
    <rPh sb="13" eb="14">
      <t>ヌ</t>
    </rPh>
    <phoneticPr fontId="4"/>
  </si>
  <si>
    <t>令和７年度　関東オープンソフトテニス大会申し込み一覧</t>
    <rPh sb="0" eb="2">
      <t>レイワ</t>
    </rPh>
    <rPh sb="3" eb="5">
      <t>ネンド</t>
    </rPh>
    <rPh sb="5" eb="7">
      <t>ヘイネンド</t>
    </rPh>
    <rPh sb="6" eb="8">
      <t>カントウ</t>
    </rPh>
    <rPh sb="18" eb="20">
      <t>タイカイ</t>
    </rPh>
    <rPh sb="20" eb="21">
      <t>モウ</t>
    </rPh>
    <rPh sb="22" eb="23">
      <t>コ</t>
    </rPh>
    <rPh sb="24" eb="26">
      <t>イチラン</t>
    </rPh>
    <phoneticPr fontId="4"/>
  </si>
  <si>
    <t>１．申込み締切日　　令和７年２月２７日（木）</t>
    <rPh sb="2" eb="3">
      <t>モウ</t>
    </rPh>
    <rPh sb="3" eb="4">
      <t>コ</t>
    </rPh>
    <rPh sb="5" eb="6">
      <t>シ</t>
    </rPh>
    <rPh sb="6" eb="7">
      <t>キ</t>
    </rPh>
    <rPh sb="7" eb="8">
      <t>ヒ</t>
    </rPh>
    <rPh sb="10" eb="12">
      <t>レイワ</t>
    </rPh>
    <rPh sb="13" eb="14">
      <t>ネン</t>
    </rPh>
    <rPh sb="15" eb="16">
      <t>ガツ</t>
    </rPh>
    <rPh sb="18" eb="19">
      <t>ヒ</t>
    </rPh>
    <rPh sb="20" eb="21">
      <t>モク</t>
    </rPh>
    <phoneticPr fontId="4"/>
  </si>
  <si>
    <t xml:space="preserve">                    　　（各都県とりま詰めて頂き、３月１４日迄に事務局までお振り込みください）</t>
    <rPh sb="32" eb="33">
      <t>イタダ</t>
    </rPh>
    <rPh sb="48" eb="49">
      <t>フ</t>
    </rPh>
    <rPh sb="50" eb="51">
      <t>コ</t>
    </rPh>
    <phoneticPr fontId="4"/>
  </si>
  <si>
    <t>令和７年４月６日（日）・１２日（土）・１３日（日）・２９日（祝）</t>
    <rPh sb="0" eb="2">
      <t>レイワ</t>
    </rPh>
    <rPh sb="3" eb="4">
      <t>ネン</t>
    </rPh>
    <rPh sb="5" eb="6">
      <t>ツキ</t>
    </rPh>
    <rPh sb="7" eb="8">
      <t>ヒ</t>
    </rPh>
    <rPh sb="9" eb="10">
      <t>ニチ</t>
    </rPh>
    <rPh sb="14" eb="15">
      <t>ヒ</t>
    </rPh>
    <rPh sb="16" eb="17">
      <t>ニチ</t>
    </rPh>
    <rPh sb="21" eb="22">
      <t>ニチ</t>
    </rPh>
    <rPh sb="23" eb="24">
      <t>ニチ</t>
    </rPh>
    <rPh sb="28" eb="29">
      <t>ヒ</t>
    </rPh>
    <rPh sb="30" eb="31">
      <t>シュク</t>
    </rPh>
    <phoneticPr fontId="4"/>
  </si>
  <si>
    <t>男子：アカエム</t>
    <rPh sb="0" eb="2">
      <t>ダンシ</t>
    </rPh>
    <phoneticPr fontId="4"/>
  </si>
  <si>
    <t>女子：ケンコーボール</t>
    <rPh sb="0" eb="2">
      <t>ジョシ</t>
    </rPh>
    <phoneticPr fontId="4"/>
  </si>
  <si>
    <t>令和７年２月２７日（木）</t>
    <rPh sb="0" eb="2">
      <t>レイワ</t>
    </rPh>
    <rPh sb="3" eb="4">
      <t>ネン</t>
    </rPh>
    <rPh sb="5" eb="6">
      <t>ツキ</t>
    </rPh>
    <rPh sb="8" eb="9">
      <t>ヒ</t>
    </rPh>
    <rPh sb="10" eb="11">
      <t>キ</t>
    </rPh>
    <phoneticPr fontId="4"/>
  </si>
  <si>
    <t>４月　６日（日）</t>
    <rPh sb="1" eb="2">
      <t>ガツ</t>
    </rPh>
    <rPh sb="4" eb="5">
      <t>ニチ</t>
    </rPh>
    <rPh sb="6" eb="7">
      <t>ヒ</t>
    </rPh>
    <phoneticPr fontId="4"/>
  </si>
  <si>
    <t>４月１２日（土）</t>
    <rPh sb="1" eb="2">
      <t>ガツ</t>
    </rPh>
    <rPh sb="4" eb="5">
      <t>ニチ</t>
    </rPh>
    <rPh sb="6" eb="7">
      <t>ド</t>
    </rPh>
    <phoneticPr fontId="4"/>
  </si>
  <si>
    <t>４月１３日（日）</t>
    <rPh sb="1" eb="2">
      <t>ガツ</t>
    </rPh>
    <rPh sb="4" eb="5">
      <t>ニチ</t>
    </rPh>
    <rPh sb="6" eb="7">
      <t>ヒ</t>
    </rPh>
    <phoneticPr fontId="4"/>
  </si>
  <si>
    <t>４月１３日（日）</t>
    <rPh sb="1" eb="2">
      <t>ガツ</t>
    </rPh>
    <rPh sb="4" eb="5">
      <t>ニチ</t>
    </rPh>
    <rPh sb="6" eb="7">
      <t>ニチ</t>
    </rPh>
    <phoneticPr fontId="4"/>
  </si>
  <si>
    <t>関東オープンソフトテニス大会要項</t>
    <rPh sb="14" eb="16">
      <t>ヨウコウ</t>
    </rPh>
    <phoneticPr fontId="4"/>
  </si>
  <si>
    <t>第３２回関東オープンソフトテニス大会</t>
    <rPh sb="0" eb="1">
      <t>ダイ</t>
    </rPh>
    <rPh sb="3" eb="4">
      <t>カイ</t>
    </rPh>
    <rPh sb="4" eb="6">
      <t>カントウ</t>
    </rPh>
    <rPh sb="16" eb="18">
      <t>タイカイ</t>
    </rPh>
    <phoneticPr fontId="4"/>
  </si>
  <si>
    <t>千葉県ｿﾌﾄﾃﾆｽ連盟・埼玉県ｿﾌﾄﾃﾆｽ連盟・茨城県ｿﾌﾄﾃﾆｽ連盟・東京都ｿﾌﾄﾃﾆｽ連盟</t>
    <rPh sb="0" eb="3">
      <t>チバケン</t>
    </rPh>
    <rPh sb="9" eb="11">
      <t>レンメイ</t>
    </rPh>
    <rPh sb="12" eb="15">
      <t>サイタマケン</t>
    </rPh>
    <rPh sb="21" eb="23">
      <t>レンメイ</t>
    </rPh>
    <rPh sb="24" eb="27">
      <t>イバラキケン</t>
    </rPh>
    <rPh sb="33" eb="35">
      <t>レンメイ</t>
    </rPh>
    <rPh sb="36" eb="39">
      <t>トウキョウト</t>
    </rPh>
    <rPh sb="45" eb="47">
      <t>レンメイ</t>
    </rPh>
    <phoneticPr fontId="4"/>
  </si>
  <si>
    <t>　　※各都県締切日確認のこと。（参加料共）</t>
    <rPh sb="3" eb="6">
      <t>カクトケン</t>
    </rPh>
    <rPh sb="6" eb="7">
      <t>シ</t>
    </rPh>
    <rPh sb="7" eb="8">
      <t>キ</t>
    </rPh>
    <rPh sb="8" eb="9">
      <t>ビ</t>
    </rPh>
    <rPh sb="9" eb="11">
      <t>カクニン</t>
    </rPh>
    <phoneticPr fontId="4"/>
  </si>
  <si>
    <t>各都県支部連盟　　</t>
    <rPh sb="0" eb="1">
      <t>カク</t>
    </rPh>
    <rPh sb="1" eb="3">
      <t>トケン</t>
    </rPh>
    <rPh sb="3" eb="5">
      <t>シブ</t>
    </rPh>
    <rPh sb="5" eb="7">
      <t>レンメイ</t>
    </rPh>
    <phoneticPr fontId="4"/>
  </si>
  <si>
    <t>日本連盟会員登録者・公認審判員制度の有資格者であること。</t>
    <rPh sb="0" eb="2">
      <t>ニホン</t>
    </rPh>
    <rPh sb="2" eb="4">
      <t>レンメイ</t>
    </rPh>
    <rPh sb="4" eb="6">
      <t>カイイン</t>
    </rPh>
    <rPh sb="6" eb="9">
      <t>トウロクシャ</t>
    </rPh>
    <rPh sb="10" eb="12">
      <t>コウニン</t>
    </rPh>
    <rPh sb="12" eb="17">
      <t>シンパンインセイド</t>
    </rPh>
    <rPh sb="18" eb="21">
      <t>ユウシカク</t>
    </rPh>
    <rPh sb="21" eb="22">
      <t>シャ</t>
    </rPh>
    <phoneticPr fontId="4"/>
  </si>
  <si>
    <t>有明テニスの森公園テニスコート</t>
    <rPh sb="0" eb="2">
      <t>アリアケ</t>
    </rPh>
    <rPh sb="6" eb="7">
      <t>モリ</t>
    </rPh>
    <rPh sb="7" eb="9">
      <t>コウエン</t>
    </rPh>
    <phoneticPr fontId="4"/>
  </si>
  <si>
    <t>・有明テニスの森公園テニスコート</t>
    <rPh sb="1" eb="3">
      <t>アリアケ</t>
    </rPh>
    <rPh sb="7" eb="10">
      <t>モリコウエン</t>
    </rPh>
    <phoneticPr fontId="4"/>
  </si>
  <si>
    <t>頂き事務局（東京連盟）へ添付致しましたフォーマットに入力のうえ申込み頂きたいと思います。</t>
    <phoneticPr fontId="4"/>
  </si>
  <si>
    <t>智光山公園　　　　　西武新宿線 狭山市駅下車 智光山公園行バス１５分</t>
    <rPh sb="0" eb="3">
      <t>チコウザン</t>
    </rPh>
    <rPh sb="3" eb="5">
      <t>コウエン</t>
    </rPh>
    <rPh sb="10" eb="12">
      <t>セイブ</t>
    </rPh>
    <rPh sb="12" eb="14">
      <t>シンジュク</t>
    </rPh>
    <rPh sb="14" eb="15">
      <t>セン</t>
    </rPh>
    <rPh sb="16" eb="19">
      <t>サヤマシ</t>
    </rPh>
    <rPh sb="19" eb="20">
      <t>エキ</t>
    </rPh>
    <rPh sb="20" eb="22">
      <t>ゲシャ</t>
    </rPh>
    <rPh sb="23" eb="25">
      <t>サトミツ</t>
    </rPh>
    <rPh sb="25" eb="26">
      <t>ヤマ</t>
    </rPh>
    <rPh sb="26" eb="28">
      <t>コウエン</t>
    </rPh>
    <rPh sb="28" eb="29">
      <t>ユ</t>
    </rPh>
    <rPh sb="33" eb="34">
      <t>フン</t>
    </rPh>
    <phoneticPr fontId="4"/>
  </si>
  <si>
    <r>
      <t xml:space="preserve">神栖海浜公園 </t>
    </r>
    <r>
      <rPr>
        <sz val="8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6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 xml:space="preserve"> 東関東自動車道「潮来IC」から約３０分</t>
    </r>
    <rPh sb="0" eb="6">
      <t>カミスカイヒンコウエン</t>
    </rPh>
    <phoneticPr fontId="4"/>
  </si>
  <si>
    <t>光が丘公園　　　    都営大江戸線「光が丘」徒歩８分</t>
    <rPh sb="0" eb="1">
      <t>ヒカリ</t>
    </rPh>
    <rPh sb="2" eb="3">
      <t>オカ</t>
    </rPh>
    <rPh sb="3" eb="5">
      <t>コウエン</t>
    </rPh>
    <phoneticPr fontId="4"/>
  </si>
  <si>
    <t>駒沢公園　　　　　　     ＪＲ山の手線「恵比寿駅」西口　三井住友銀行前より東急バス「駒沢公園」下車</t>
    <rPh sb="0" eb="2">
      <t>コマザワ</t>
    </rPh>
    <rPh sb="2" eb="4">
      <t>コウエン</t>
    </rPh>
    <phoneticPr fontId="4"/>
  </si>
  <si>
    <t>有明テニスの森公園　  りんかい線「国際展示場駅」下車　徒歩５分</t>
    <rPh sb="0" eb="2">
      <t>アリアケ</t>
    </rPh>
    <rPh sb="6" eb="9">
      <t>モリコウエン</t>
    </rPh>
    <phoneticPr fontId="4"/>
  </si>
  <si>
    <t>・千葉県総合スポーツセンターテニスコート</t>
    <rPh sb="1" eb="3">
      <t>チバ</t>
    </rPh>
    <rPh sb="3" eb="4">
      <t>ケン</t>
    </rPh>
    <rPh sb="4" eb="6">
      <t>ソウゴウ</t>
    </rPh>
    <phoneticPr fontId="4"/>
  </si>
  <si>
    <t>千葉県総合スポーツ　　センター</t>
    <rPh sb="3" eb="5">
      <t>ソウゴウ</t>
    </rPh>
    <phoneticPr fontId="4"/>
  </si>
  <si>
    <t>総合スポーツセンター　 JR稲毛駅よりバス15分、千葉都市モノレールスポーツセンター駅徒歩５分</t>
    <rPh sb="0" eb="2">
      <t>ソウゴウ</t>
    </rPh>
    <rPh sb="14" eb="16">
      <t>イナゲ</t>
    </rPh>
    <rPh sb="16" eb="17">
      <t>エキ</t>
    </rPh>
    <rPh sb="23" eb="24">
      <t>フン</t>
    </rPh>
    <rPh sb="25" eb="29">
      <t>チバトシ</t>
    </rPh>
    <rPh sb="42" eb="43">
      <t>エキ</t>
    </rPh>
    <rPh sb="43" eb="45">
      <t>トホ</t>
    </rPh>
    <rPh sb="46" eb="47">
      <t>フン</t>
    </rPh>
    <phoneticPr fontId="4"/>
  </si>
  <si>
    <r>
      <t>関東オープンソフトテニス大会要項</t>
    </r>
    <r>
      <rPr>
        <b/>
        <sz val="16"/>
        <color rgb="FFFF0000"/>
        <rFont val="ＭＳ Ｐゴシック"/>
        <family val="3"/>
        <charset val="128"/>
      </rPr>
      <t>（福島県版）</t>
    </r>
    <rPh sb="14" eb="16">
      <t>ヨウコウ</t>
    </rPh>
    <rPh sb="17" eb="21">
      <t>フクシマケンバン</t>
    </rPh>
    <phoneticPr fontId="4"/>
  </si>
  <si>
    <r>
      <t>　　</t>
    </r>
    <r>
      <rPr>
        <b/>
        <sz val="11"/>
        <color rgb="FFFF0000"/>
        <rFont val="ＭＳ Ｐゴシック"/>
        <family val="3"/>
        <charset val="128"/>
      </rPr>
      <t>※福島県連盟所属の方は、２月２０日（木）までに、参加申込書に必要事項を記入し</t>
    </r>
    <rPh sb="20" eb="21">
      <t>モク</t>
    </rPh>
    <rPh sb="26" eb="31">
      <t>サンカモウシコミショ</t>
    </rPh>
    <rPh sb="32" eb="36">
      <t>ヒツヨウジコウ</t>
    </rPh>
    <rPh sb="37" eb="39">
      <t>キニュウ</t>
    </rPh>
    <phoneticPr fontId="4"/>
  </si>
  <si>
    <r>
      <t>　　</t>
    </r>
    <r>
      <rPr>
        <b/>
        <sz val="11"/>
        <color rgb="FFFF0000"/>
        <rFont val="ＭＳ Ｐゴシック"/>
        <family val="3"/>
        <charset val="128"/>
      </rPr>
      <t>福島県連盟事務局宛にFAX、又はメールでお申し込みください。</t>
    </r>
    <rPh sb="7" eb="10">
      <t>ジムキョク</t>
    </rPh>
    <rPh sb="10" eb="11">
      <t>アテ</t>
    </rPh>
    <rPh sb="16" eb="17">
      <t>マタ</t>
    </rPh>
    <rPh sb="23" eb="24">
      <t>モウ</t>
    </rPh>
    <rPh sb="25" eb="26">
      <t>コ</t>
    </rPh>
    <phoneticPr fontId="4"/>
  </si>
  <si>
    <t>　　※E-mail:taikai@fukushima-softtennis.gr.jp、Ｆａｘ：024-563-7776</t>
    <phoneticPr fontId="4"/>
  </si>
  <si>
    <r>
      <t>　　口座名義：福島県ソフトテニス連盟会長　川島登</t>
    </r>
    <r>
      <rPr>
        <b/>
        <sz val="9"/>
        <color rgb="FFFF0000"/>
        <rFont val="ＭＳ Ｐゴシック"/>
        <family val="3"/>
        <charset val="128"/>
      </rPr>
      <t>(ﾌｸｼﾏｹﾝｿﾌﾄﾃﾆｽﾚﾝﾒｲｶｲﾁｮｳ ｶﾜｼﾏﾉﾎﾞﾙ）</t>
    </r>
    <rPh sb="2" eb="6">
      <t>コウザメイギ</t>
    </rPh>
    <phoneticPr fontId="4"/>
  </si>
  <si>
    <t>　　※参加料振込先　東邦銀行県庁支店　普通預金　口座番号1155332</t>
    <rPh sb="3" eb="6">
      <t>サンカリョウ</t>
    </rPh>
    <rPh sb="6" eb="9">
      <t>フリコミサキ</t>
    </rPh>
    <rPh sb="19" eb="21">
      <t>フツウ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</si>
</sst>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4" fontId="8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4" fontId="8" fillId="0" borderId="12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quotePrefix="1" applyFont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56" fontId="8" fillId="3" borderId="8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8" fillId="3" borderId="26" xfId="0" applyFont="1" applyFill="1" applyBorder="1"/>
    <xf numFmtId="0" fontId="8" fillId="3" borderId="27" xfId="0" applyFont="1" applyFill="1" applyBorder="1"/>
    <xf numFmtId="0" fontId="8" fillId="3" borderId="26" xfId="0" applyFont="1" applyFill="1" applyBorder="1" applyAlignment="1">
      <alignment vertical="top"/>
    </xf>
    <xf numFmtId="0" fontId="8" fillId="3" borderId="27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3" borderId="29" xfId="0" applyFont="1" applyFill="1" applyBorder="1" applyAlignment="1">
      <alignment vertical="top"/>
    </xf>
    <xf numFmtId="0" fontId="18" fillId="0" borderId="0" xfId="0" applyFont="1" applyAlignment="1">
      <alignment horizontal="left" vertical="center"/>
    </xf>
    <xf numFmtId="0" fontId="8" fillId="3" borderId="5" xfId="0" applyFont="1" applyFill="1" applyBorder="1"/>
    <xf numFmtId="0" fontId="8" fillId="3" borderId="31" xfId="0" applyFont="1" applyFill="1" applyBorder="1"/>
    <xf numFmtId="0" fontId="0" fillId="0" borderId="5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3" fillId="0" borderId="1" xfId="0" applyFont="1" applyBorder="1" applyAlignment="1">
      <alignment vertical="center" shrinkToFit="1"/>
    </xf>
    <xf numFmtId="56" fontId="8" fillId="0" borderId="8" xfId="0" applyNumberFormat="1" applyFont="1" applyBorder="1" applyAlignment="1">
      <alignment horizontal="center" vertical="center"/>
    </xf>
    <xf numFmtId="56" fontId="8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left"/>
    </xf>
    <xf numFmtId="58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56" fontId="8" fillId="3" borderId="8" xfId="0" applyNumberFormat="1" applyFont="1" applyFill="1" applyBorder="1" applyAlignment="1">
      <alignment horizontal="center" vertical="center"/>
    </xf>
    <xf numFmtId="56" fontId="8" fillId="3" borderId="7" xfId="0" applyNumberFormat="1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/>
    </xf>
    <xf numFmtId="56" fontId="8" fillId="0" borderId="8" xfId="0" applyNumberFormat="1" applyFont="1" applyBorder="1" applyAlignment="1">
      <alignment horizontal="center" vertical="center"/>
    </xf>
    <xf numFmtId="56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56" fontId="8" fillId="0" borderId="7" xfId="0" applyNumberFormat="1" applyFont="1" applyBorder="1" applyAlignment="1">
      <alignment horizontal="center" vertical="center"/>
    </xf>
    <xf numFmtId="56" fontId="8" fillId="0" borderId="5" xfId="0" applyNumberFormat="1" applyFont="1" applyBorder="1" applyAlignment="1">
      <alignment horizontal="center" vertical="center"/>
    </xf>
    <xf numFmtId="56" fontId="8" fillId="0" borderId="31" xfId="0" applyNumberFormat="1" applyFont="1" applyBorder="1" applyAlignment="1">
      <alignment horizontal="center" vertical="center"/>
    </xf>
    <xf numFmtId="56" fontId="8" fillId="0" borderId="26" xfId="0" applyNumberFormat="1" applyFont="1" applyBorder="1" applyAlignment="1">
      <alignment horizontal="center" vertical="center"/>
    </xf>
    <xf numFmtId="56" fontId="8" fillId="0" borderId="27" xfId="0" applyNumberFormat="1" applyFont="1" applyBorder="1" applyAlignment="1">
      <alignment horizontal="center" vertical="center"/>
    </xf>
    <xf numFmtId="56" fontId="8" fillId="0" borderId="6" xfId="0" applyNumberFormat="1" applyFont="1" applyBorder="1" applyAlignment="1">
      <alignment horizontal="center" vertical="center"/>
    </xf>
    <xf numFmtId="56" fontId="8" fillId="0" borderId="29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31" xfId="0" applyFont="1" applyFill="1" applyBorder="1" applyAlignment="1">
      <alignment horizontal="center" vertical="center" wrapText="1" shrinkToFit="1"/>
    </xf>
    <xf numFmtId="0" fontId="8" fillId="3" borderId="26" xfId="0" applyFont="1" applyFill="1" applyBorder="1" applyAlignment="1">
      <alignment horizontal="center" vertical="center" wrapText="1" shrinkToFit="1"/>
    </xf>
    <xf numFmtId="0" fontId="8" fillId="3" borderId="27" xfId="0" applyFont="1" applyFill="1" applyBorder="1" applyAlignment="1">
      <alignment horizontal="center" vertical="center" wrapText="1" shrinkToFit="1"/>
    </xf>
    <xf numFmtId="0" fontId="8" fillId="3" borderId="6" xfId="0" applyFont="1" applyFill="1" applyBorder="1" applyAlignment="1">
      <alignment horizontal="center" vertical="center" wrapText="1" shrinkToFit="1"/>
    </xf>
    <xf numFmtId="0" fontId="8" fillId="3" borderId="29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vertical="center"/>
    </xf>
    <xf numFmtId="56" fontId="8" fillId="0" borderId="11" xfId="0" applyNumberFormat="1" applyFont="1" applyBorder="1" applyAlignment="1">
      <alignment horizontal="center" vertical="center"/>
    </xf>
    <xf numFmtId="56" fontId="8" fillId="0" borderId="3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56" fontId="8" fillId="3" borderId="8" xfId="0" applyNumberFormat="1" applyFont="1" applyFill="1" applyBorder="1" applyAlignment="1">
      <alignment horizontal="center" vertical="center" wrapText="1"/>
    </xf>
    <xf numFmtId="56" fontId="8" fillId="3" borderId="5" xfId="0" applyNumberFormat="1" applyFont="1" applyFill="1" applyBorder="1" applyAlignment="1">
      <alignment horizontal="center" vertical="center"/>
    </xf>
    <xf numFmtId="56" fontId="8" fillId="3" borderId="31" xfId="0" applyNumberFormat="1" applyFont="1" applyFill="1" applyBorder="1" applyAlignment="1">
      <alignment horizontal="center" vertical="center"/>
    </xf>
    <xf numFmtId="56" fontId="8" fillId="3" borderId="26" xfId="0" applyNumberFormat="1" applyFont="1" applyFill="1" applyBorder="1" applyAlignment="1">
      <alignment horizontal="center" vertical="center"/>
    </xf>
    <xf numFmtId="56" fontId="8" fillId="3" borderId="27" xfId="0" applyNumberFormat="1" applyFont="1" applyFill="1" applyBorder="1" applyAlignment="1">
      <alignment horizontal="center" vertical="center"/>
    </xf>
    <xf numFmtId="56" fontId="8" fillId="3" borderId="6" xfId="0" applyNumberFormat="1" applyFont="1" applyFill="1" applyBorder="1" applyAlignment="1">
      <alignment horizontal="center" vertical="center"/>
    </xf>
    <xf numFmtId="56" fontId="8" fillId="3" borderId="29" xfId="0" applyNumberFormat="1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top"/>
    </xf>
    <xf numFmtId="0" fontId="8" fillId="3" borderId="27" xfId="0" applyFont="1" applyFill="1" applyBorder="1" applyAlignment="1">
      <alignment horizontal="center" vertical="top"/>
    </xf>
    <xf numFmtId="0" fontId="8" fillId="3" borderId="28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3" borderId="5" xfId="0" applyFont="1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40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9" fillId="0" borderId="37" xfId="0" applyFont="1" applyBorder="1" applyAlignment="1">
      <alignment horizontal="center" vertical="center"/>
    </xf>
    <xf numFmtId="0" fontId="12" fillId="0" borderId="36" xfId="0" applyFont="1" applyBorder="1" applyAlignment="1">
      <alignment horizontal="distributed" vertical="center"/>
    </xf>
    <xf numFmtId="0" fontId="12" fillId="0" borderId="37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11" fillId="0" borderId="38" xfId="0" applyFont="1" applyBorder="1" applyAlignment="1">
      <alignment horizontal="distributed" vertical="center"/>
    </xf>
    <xf numFmtId="0" fontId="11" fillId="0" borderId="39" xfId="0" applyFont="1" applyBorder="1" applyAlignment="1">
      <alignment horizontal="distributed" vertical="center"/>
    </xf>
    <xf numFmtId="0" fontId="9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41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view="pageBreakPreview" topLeftCell="A4" zoomScale="60" zoomScaleNormal="100" workbookViewId="0">
      <selection activeCell="Q11" sqref="Q11"/>
    </sheetView>
  </sheetViews>
  <sheetFormatPr defaultColWidth="9" defaultRowHeight="14.4" x14ac:dyDescent="0.2"/>
  <cols>
    <col min="1" max="1" width="9" style="67" customWidth="1"/>
    <col min="2" max="9" width="9" style="67"/>
    <col min="10" max="10" width="3.33203125" style="67" customWidth="1"/>
    <col min="11" max="11" width="13.88671875" style="67" customWidth="1"/>
    <col min="12" max="16384" width="9" style="67"/>
  </cols>
  <sheetData>
    <row r="1" spans="1:20" s="62" customFormat="1" ht="20.100000000000001" customHeight="1" x14ac:dyDescent="0.2">
      <c r="A1" s="100">
        <v>45681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20" s="62" customFormat="1" ht="20.100000000000001" customHeight="1" x14ac:dyDescent="0.2">
      <c r="A2" s="95" t="s">
        <v>67</v>
      </c>
      <c r="B2" s="95"/>
      <c r="C2" s="95"/>
      <c r="D2" s="95"/>
      <c r="E2" s="95"/>
      <c r="F2" s="95"/>
      <c r="G2" s="95"/>
      <c r="H2" s="95"/>
    </row>
    <row r="3" spans="1:20" s="62" customFormat="1" ht="20.100000000000001" customHeight="1" x14ac:dyDescent="0.2">
      <c r="A3" s="95" t="s">
        <v>125</v>
      </c>
      <c r="B3" s="95"/>
      <c r="C3" s="95"/>
      <c r="D3" s="95"/>
      <c r="E3" s="95"/>
      <c r="F3" s="95"/>
      <c r="G3" s="95"/>
      <c r="H3" s="95"/>
    </row>
    <row r="4" spans="1:20" s="62" customFormat="1" ht="20.100000000000001" customHeight="1" x14ac:dyDescent="0.2">
      <c r="A4" s="96" t="s">
        <v>151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20" s="62" customFormat="1" ht="20.100000000000001" customHeight="1" x14ac:dyDescent="0.2">
      <c r="A5" s="96" t="s">
        <v>160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20" s="62" customFormat="1" ht="20.100000000000001" customHeight="1" x14ac:dyDescent="0.2">
      <c r="A6" s="64"/>
      <c r="B6" s="64"/>
      <c r="C6" s="64"/>
      <c r="D6" s="64"/>
      <c r="E6" s="64"/>
      <c r="F6" s="64"/>
      <c r="G6" s="64"/>
      <c r="H6" s="64"/>
      <c r="I6" s="64"/>
    </row>
    <row r="7" spans="1:20" s="62" customFormat="1" ht="20.100000000000001" customHeight="1" x14ac:dyDescent="0.2">
      <c r="A7" s="96" t="s">
        <v>57</v>
      </c>
      <c r="B7" s="96"/>
      <c r="C7" s="96"/>
      <c r="D7" s="96"/>
      <c r="E7" s="96"/>
      <c r="F7" s="96"/>
      <c r="G7" s="96"/>
      <c r="H7" s="96"/>
      <c r="I7" s="96"/>
    </row>
    <row r="8" spans="1:20" s="62" customFormat="1" ht="20.100000000000001" customHeight="1" x14ac:dyDescent="0.2"/>
    <row r="9" spans="1:20" s="62" customFormat="1" ht="23.1" customHeight="1" x14ac:dyDescent="0.2">
      <c r="A9" s="95" t="s">
        <v>68</v>
      </c>
      <c r="B9" s="95"/>
      <c r="C9" s="95"/>
      <c r="D9" s="95"/>
      <c r="E9" s="95"/>
      <c r="F9" s="95"/>
      <c r="G9" s="95"/>
      <c r="H9" s="95"/>
      <c r="I9" s="95"/>
    </row>
    <row r="10" spans="1:20" s="62" customFormat="1" ht="23.1" customHeight="1" x14ac:dyDescent="0.2">
      <c r="A10" s="95" t="s">
        <v>60</v>
      </c>
      <c r="B10" s="95"/>
      <c r="C10" s="95"/>
      <c r="D10" s="95"/>
      <c r="E10" s="95"/>
      <c r="F10" s="95"/>
      <c r="G10" s="95"/>
      <c r="H10" s="95"/>
      <c r="I10" s="95"/>
    </row>
    <row r="11" spans="1:20" s="62" customFormat="1" ht="23.1" customHeight="1" x14ac:dyDescent="0.2">
      <c r="A11" s="101" t="s">
        <v>69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65"/>
      <c r="M11" s="65"/>
      <c r="N11" s="65"/>
      <c r="O11" s="65"/>
      <c r="P11" s="65"/>
      <c r="Q11" s="65"/>
      <c r="R11" s="65"/>
      <c r="S11" s="65"/>
      <c r="T11" s="65"/>
    </row>
    <row r="12" spans="1:20" s="62" customFormat="1" ht="23.1" customHeight="1" x14ac:dyDescent="0.2">
      <c r="A12" s="101" t="s">
        <v>225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65"/>
      <c r="M12" s="65"/>
      <c r="N12" s="65"/>
      <c r="O12" s="65"/>
      <c r="P12" s="65"/>
      <c r="Q12" s="65"/>
      <c r="R12" s="65"/>
      <c r="S12" s="65"/>
      <c r="T12" s="65"/>
    </row>
    <row r="13" spans="1:20" s="62" customFormat="1" ht="23.1" customHeight="1" x14ac:dyDescent="0.2">
      <c r="A13" s="95" t="s">
        <v>149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14" spans="1:20" s="62" customFormat="1" ht="23.1" customHeight="1" x14ac:dyDescent="0.2">
      <c r="A14" s="95" t="s">
        <v>150</v>
      </c>
      <c r="B14" s="95"/>
      <c r="C14" s="95"/>
      <c r="D14" s="95"/>
      <c r="E14" s="95"/>
      <c r="F14" s="95"/>
      <c r="G14" s="95"/>
      <c r="H14" s="95"/>
      <c r="I14" s="95"/>
    </row>
    <row r="15" spans="1:20" s="62" customFormat="1" ht="23.1" customHeight="1" x14ac:dyDescent="0.2">
      <c r="I15" s="98" t="s">
        <v>58</v>
      </c>
      <c r="J15" s="98"/>
      <c r="K15" s="98"/>
    </row>
    <row r="16" spans="1:20" s="62" customFormat="1" ht="23.1" customHeight="1" x14ac:dyDescent="0.2"/>
    <row r="17" spans="1:11" s="62" customFormat="1" ht="23.1" customHeight="1" x14ac:dyDescent="0.2">
      <c r="A17" s="96" t="s">
        <v>59</v>
      </c>
      <c r="B17" s="96"/>
      <c r="C17" s="96"/>
      <c r="D17" s="96"/>
      <c r="E17" s="96"/>
      <c r="F17" s="96"/>
      <c r="G17" s="96"/>
      <c r="H17" s="96"/>
      <c r="I17" s="96"/>
    </row>
    <row r="18" spans="1:11" s="62" customFormat="1" ht="23.1" customHeight="1" x14ac:dyDescent="0.2"/>
    <row r="19" spans="1:11" s="62" customFormat="1" ht="23.1" customHeight="1" x14ac:dyDescent="0.2">
      <c r="A19" s="95" t="s">
        <v>207</v>
      </c>
      <c r="B19" s="95"/>
      <c r="C19" s="95"/>
      <c r="D19" s="95"/>
      <c r="E19" s="95"/>
      <c r="F19" s="95"/>
      <c r="G19" s="95"/>
      <c r="H19" s="95"/>
      <c r="I19" s="95"/>
    </row>
    <row r="20" spans="1:11" s="62" customFormat="1" ht="23.1" customHeight="1" x14ac:dyDescent="0.2"/>
    <row r="21" spans="1:11" s="62" customFormat="1" ht="23.1" customHeight="1" x14ac:dyDescent="0.2">
      <c r="A21" s="97" t="s">
        <v>163</v>
      </c>
      <c r="B21" s="95"/>
      <c r="C21" s="95"/>
      <c r="D21" s="95"/>
      <c r="E21" s="95"/>
      <c r="F21" s="95"/>
      <c r="G21" s="95"/>
      <c r="H21" s="95"/>
      <c r="I21" s="95"/>
    </row>
    <row r="22" spans="1:11" s="62" customFormat="1" ht="23.1" customHeight="1" x14ac:dyDescent="0.2">
      <c r="A22" s="96" t="s">
        <v>208</v>
      </c>
      <c r="B22" s="96"/>
      <c r="C22" s="96"/>
      <c r="D22" s="96"/>
      <c r="E22" s="96"/>
      <c r="F22" s="96"/>
      <c r="G22" s="96"/>
      <c r="H22" s="96"/>
      <c r="I22" s="96"/>
      <c r="J22" s="96"/>
    </row>
    <row r="23" spans="1:11" s="62" customFormat="1" ht="10.5" customHeight="1" x14ac:dyDescent="0.15">
      <c r="A23" s="64"/>
      <c r="B23" s="64"/>
      <c r="C23" s="64"/>
      <c r="D23" s="64"/>
      <c r="E23" s="64"/>
      <c r="F23" s="64"/>
      <c r="G23" s="99" t="s">
        <v>64</v>
      </c>
      <c r="H23" s="99"/>
      <c r="I23" s="64"/>
    </row>
    <row r="24" spans="1:11" s="62" customFormat="1" ht="23.1" customHeight="1" x14ac:dyDescent="0.2">
      <c r="A24" s="96" t="s">
        <v>63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</row>
    <row r="25" spans="1:11" s="62" customFormat="1" ht="23.1" customHeight="1" x14ac:dyDescent="0.2">
      <c r="A25" s="96" t="s">
        <v>62</v>
      </c>
      <c r="B25" s="96"/>
      <c r="C25" s="96"/>
      <c r="D25" s="96"/>
      <c r="E25" s="96"/>
      <c r="F25" s="96"/>
      <c r="G25" s="96"/>
      <c r="H25" s="96"/>
      <c r="I25" s="96"/>
    </row>
    <row r="26" spans="1:11" s="62" customFormat="1" ht="23.1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</row>
    <row r="27" spans="1:11" s="62" customFormat="1" ht="23.1" customHeight="1" x14ac:dyDescent="0.2">
      <c r="A27" s="97" t="s">
        <v>61</v>
      </c>
      <c r="B27" s="95"/>
      <c r="C27" s="95"/>
      <c r="D27" s="95"/>
      <c r="E27" s="95"/>
      <c r="F27" s="95"/>
      <c r="G27" s="95"/>
      <c r="H27" s="95"/>
      <c r="I27" s="95"/>
      <c r="J27" s="95"/>
    </row>
    <row r="28" spans="1:11" s="62" customFormat="1" ht="23.1" customHeight="1" x14ac:dyDescent="0.2">
      <c r="A28" s="66"/>
      <c r="B28" s="63"/>
      <c r="C28" s="87" t="s">
        <v>161</v>
      </c>
      <c r="D28" s="63"/>
      <c r="E28" s="63"/>
      <c r="F28" s="63"/>
      <c r="G28" s="63"/>
      <c r="H28" s="63"/>
      <c r="I28" s="63"/>
      <c r="J28" s="63"/>
    </row>
    <row r="29" spans="1:11" s="62" customFormat="1" ht="23.1" customHeight="1" x14ac:dyDescent="0.2">
      <c r="A29" s="66"/>
      <c r="B29" s="63"/>
      <c r="C29" s="87" t="s">
        <v>162</v>
      </c>
      <c r="D29" s="63"/>
      <c r="E29" s="63"/>
      <c r="F29" s="63"/>
      <c r="G29" s="63"/>
      <c r="H29" s="63"/>
      <c r="I29" s="63"/>
      <c r="J29" s="63"/>
    </row>
    <row r="30" spans="1:11" s="62" customFormat="1" ht="23.1" customHeight="1" x14ac:dyDescent="0.2">
      <c r="A30" s="66"/>
      <c r="B30" s="63"/>
      <c r="C30" s="63"/>
      <c r="D30" s="63"/>
      <c r="E30" s="63"/>
      <c r="F30" s="63"/>
      <c r="G30" s="63"/>
      <c r="H30" s="63"/>
      <c r="I30" s="63"/>
      <c r="J30" s="63"/>
    </row>
    <row r="31" spans="1:11" s="62" customFormat="1" ht="23.1" customHeight="1" x14ac:dyDescent="0.2">
      <c r="A31" s="66"/>
      <c r="B31" s="63"/>
      <c r="C31" s="63"/>
      <c r="D31" s="63"/>
      <c r="E31" s="63"/>
      <c r="F31" s="63"/>
      <c r="G31" s="63"/>
      <c r="H31" s="63"/>
      <c r="I31" s="63"/>
      <c r="J31" s="63"/>
    </row>
    <row r="32" spans="1:11" ht="23.1" customHeight="1" x14ac:dyDescent="0.2">
      <c r="A32" s="96" t="s">
        <v>66</v>
      </c>
      <c r="B32" s="96"/>
      <c r="C32" s="96"/>
      <c r="D32" s="96"/>
      <c r="E32" s="96"/>
      <c r="F32" s="96"/>
      <c r="G32" s="96"/>
      <c r="H32" s="96"/>
      <c r="I32" s="96"/>
      <c r="J32" s="96"/>
      <c r="K32" s="62"/>
    </row>
    <row r="33" spans="1:11" ht="23.1" customHeight="1" x14ac:dyDescent="0.2">
      <c r="A33" s="95" t="s">
        <v>65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</row>
    <row r="34" spans="1:11" ht="23.1" customHeight="1" x14ac:dyDescent="0.2"/>
    <row r="35" spans="1:11" ht="23.1" customHeight="1" x14ac:dyDescent="0.2"/>
    <row r="36" spans="1:11" ht="20.100000000000001" customHeight="1" x14ac:dyDescent="0.2"/>
    <row r="37" spans="1:11" ht="20.100000000000001" customHeight="1" x14ac:dyDescent="0.2"/>
    <row r="38" spans="1:11" ht="20.100000000000001" customHeight="1" x14ac:dyDescent="0.2"/>
    <row r="39" spans="1:11" ht="20.100000000000001" customHeight="1" x14ac:dyDescent="0.2"/>
    <row r="40" spans="1:11" ht="20.100000000000001" customHeight="1" x14ac:dyDescent="0.2"/>
    <row r="41" spans="1:11" ht="20.100000000000001" customHeight="1" x14ac:dyDescent="0.2"/>
    <row r="42" spans="1:11" ht="20.100000000000001" customHeight="1" x14ac:dyDescent="0.2"/>
  </sheetData>
  <mergeCells count="23">
    <mergeCell ref="A1:K1"/>
    <mergeCell ref="A2:H2"/>
    <mergeCell ref="A7:I7"/>
    <mergeCell ref="A9:I9"/>
    <mergeCell ref="A12:K12"/>
    <mergeCell ref="A10:I10"/>
    <mergeCell ref="A11:K11"/>
    <mergeCell ref="A3:H3"/>
    <mergeCell ref="A4:K4"/>
    <mergeCell ref="A5:K5"/>
    <mergeCell ref="A13:K13"/>
    <mergeCell ref="A33:K33"/>
    <mergeCell ref="A17:I17"/>
    <mergeCell ref="A19:I19"/>
    <mergeCell ref="A21:I21"/>
    <mergeCell ref="A14:I14"/>
    <mergeCell ref="A27:J27"/>
    <mergeCell ref="A32:J32"/>
    <mergeCell ref="I15:K15"/>
    <mergeCell ref="A24:K24"/>
    <mergeCell ref="A22:J22"/>
    <mergeCell ref="A25:I25"/>
    <mergeCell ref="G23:H23"/>
  </mergeCells>
  <phoneticPr fontId="4"/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I81"/>
  <sheetViews>
    <sheetView view="pageBreakPreview" zoomScale="90" zoomScaleNormal="100" zoomScaleSheetLayoutView="90" workbookViewId="0">
      <selection activeCell="D17" sqref="D17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48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34:A35"/>
    <mergeCell ref="A36:A37"/>
    <mergeCell ref="A24:A25"/>
    <mergeCell ref="A26:A27"/>
    <mergeCell ref="A32:A33"/>
    <mergeCell ref="A28:A29"/>
    <mergeCell ref="A30:A31"/>
    <mergeCell ref="G6:G7"/>
    <mergeCell ref="B6:B7"/>
    <mergeCell ref="C6:C7"/>
    <mergeCell ref="I6:I7"/>
    <mergeCell ref="D3:D4"/>
    <mergeCell ref="C3:C4"/>
    <mergeCell ref="G3:I3"/>
    <mergeCell ref="G4:I4"/>
    <mergeCell ref="A8:A9"/>
    <mergeCell ref="A10:A11"/>
    <mergeCell ref="D6:D7"/>
    <mergeCell ref="E6:E7"/>
    <mergeCell ref="F6:F7"/>
    <mergeCell ref="A20:A21"/>
    <mergeCell ref="A22:A23"/>
    <mergeCell ref="A16:A17"/>
    <mergeCell ref="A18:A19"/>
    <mergeCell ref="A12:A13"/>
    <mergeCell ref="A14:A15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</mergeCells>
  <phoneticPr fontId="4"/>
  <conditionalFormatting sqref="F8:F37">
    <cfRule type="cellIs" dxfId="14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I81"/>
  <sheetViews>
    <sheetView view="pageBreakPreview" zoomScale="90" zoomScaleNormal="100" zoomScaleSheetLayoutView="90" workbookViewId="0">
      <selection activeCell="E18" sqref="E18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0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28:A29"/>
    <mergeCell ref="A30:A31"/>
    <mergeCell ref="A36:A37"/>
    <mergeCell ref="A32:A33"/>
    <mergeCell ref="A34:A35"/>
    <mergeCell ref="I6:I7"/>
    <mergeCell ref="D3:D4"/>
    <mergeCell ref="C3:C4"/>
    <mergeCell ref="G3:I3"/>
    <mergeCell ref="G4:I4"/>
    <mergeCell ref="E6:E7"/>
    <mergeCell ref="F6:F7"/>
    <mergeCell ref="G6:G7"/>
    <mergeCell ref="D6:D7"/>
    <mergeCell ref="B6:B7"/>
    <mergeCell ref="C6:C7"/>
    <mergeCell ref="A12:A13"/>
    <mergeCell ref="A14:A15"/>
    <mergeCell ref="A8:A9"/>
    <mergeCell ref="A10:A11"/>
    <mergeCell ref="A24:A25"/>
    <mergeCell ref="A26:A27"/>
    <mergeCell ref="A20:A21"/>
    <mergeCell ref="A22:A23"/>
    <mergeCell ref="A16:A17"/>
    <mergeCell ref="A18:A19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</mergeCells>
  <phoneticPr fontId="4"/>
  <conditionalFormatting sqref="F8:F37">
    <cfRule type="cellIs" dxfId="13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I81"/>
  <sheetViews>
    <sheetView view="pageBreakPreview" zoomScale="90" zoomScaleNormal="100" zoomScaleSheetLayoutView="90" workbookViewId="0">
      <selection activeCell="F19" sqref="F19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1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I6:I7"/>
    <mergeCell ref="D3:D4"/>
    <mergeCell ref="C3:C4"/>
    <mergeCell ref="G3:I3"/>
    <mergeCell ref="G4:I4"/>
    <mergeCell ref="E6:E7"/>
    <mergeCell ref="F6:F7"/>
    <mergeCell ref="G6:G7"/>
    <mergeCell ref="D6:D7"/>
    <mergeCell ref="B6:B7"/>
    <mergeCell ref="C6:C7"/>
    <mergeCell ref="A12:A13"/>
    <mergeCell ref="A14:A15"/>
    <mergeCell ref="A8:A9"/>
    <mergeCell ref="A10:A11"/>
    <mergeCell ref="A24:A25"/>
    <mergeCell ref="A26:A27"/>
    <mergeCell ref="A20:A21"/>
    <mergeCell ref="A22:A23"/>
    <mergeCell ref="A16:A17"/>
    <mergeCell ref="A18:A19"/>
    <mergeCell ref="A36:A37"/>
    <mergeCell ref="A32:A33"/>
    <mergeCell ref="A34:A35"/>
    <mergeCell ref="A28:A29"/>
    <mergeCell ref="A30:A31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</mergeCells>
  <phoneticPr fontId="4"/>
  <conditionalFormatting sqref="F8:F37">
    <cfRule type="cellIs" dxfId="12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I81"/>
  <sheetViews>
    <sheetView view="pageBreakPreview" zoomScale="90" zoomScaleNormal="100" zoomScaleSheetLayoutView="90" workbookViewId="0">
      <selection activeCell="F19" sqref="F19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2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12:A13"/>
    <mergeCell ref="A14:A15"/>
    <mergeCell ref="A16:A17"/>
    <mergeCell ref="A18:A19"/>
    <mergeCell ref="A20:A21"/>
    <mergeCell ref="A38:A39"/>
    <mergeCell ref="A36:A37"/>
    <mergeCell ref="A32:A33"/>
    <mergeCell ref="A34:A35"/>
    <mergeCell ref="A28:A29"/>
    <mergeCell ref="A30:A31"/>
    <mergeCell ref="A24:A25"/>
    <mergeCell ref="A26:A27"/>
    <mergeCell ref="F6:F7"/>
    <mergeCell ref="G6:G7"/>
    <mergeCell ref="D3:D4"/>
    <mergeCell ref="D6:D7"/>
    <mergeCell ref="E6:E7"/>
    <mergeCell ref="C3:C4"/>
    <mergeCell ref="G3:I3"/>
    <mergeCell ref="A8:A9"/>
    <mergeCell ref="A10:A11"/>
    <mergeCell ref="G4:I4"/>
    <mergeCell ref="B6:B7"/>
    <mergeCell ref="C6:C7"/>
    <mergeCell ref="I6:I7"/>
    <mergeCell ref="A22:A23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70:A71"/>
    <mergeCell ref="A72:A73"/>
    <mergeCell ref="A74:A75"/>
    <mergeCell ref="A76:A77"/>
    <mergeCell ref="A60:A61"/>
    <mergeCell ref="A62:A63"/>
    <mergeCell ref="A64:A65"/>
    <mergeCell ref="A66:A67"/>
    <mergeCell ref="A68:A69"/>
  </mergeCells>
  <phoneticPr fontId="4"/>
  <conditionalFormatting sqref="F8:F37">
    <cfRule type="cellIs" dxfId="11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I81"/>
  <sheetViews>
    <sheetView view="pageBreakPreview" zoomScale="90" zoomScaleNormal="100" zoomScaleSheetLayoutView="90" workbookViewId="0">
      <selection activeCell="F18" sqref="F18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3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24:A25"/>
    <mergeCell ref="A30:A31"/>
    <mergeCell ref="A26:A27"/>
    <mergeCell ref="A28:A29"/>
    <mergeCell ref="A36:A37"/>
    <mergeCell ref="A32:A33"/>
    <mergeCell ref="A34:A35"/>
    <mergeCell ref="A10:A11"/>
    <mergeCell ref="D6:D7"/>
    <mergeCell ref="E6:E7"/>
    <mergeCell ref="F6:F7"/>
    <mergeCell ref="G6:G7"/>
    <mergeCell ref="B6:B7"/>
    <mergeCell ref="C6:C7"/>
    <mergeCell ref="D3:D4"/>
    <mergeCell ref="C3:C4"/>
    <mergeCell ref="G3:I3"/>
    <mergeCell ref="G4:I4"/>
    <mergeCell ref="A8:A9"/>
    <mergeCell ref="I6:I7"/>
    <mergeCell ref="A20:A21"/>
    <mergeCell ref="A22:A23"/>
    <mergeCell ref="A16:A17"/>
    <mergeCell ref="A18:A19"/>
    <mergeCell ref="A12:A13"/>
    <mergeCell ref="A14:A15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</mergeCells>
  <phoneticPr fontId="4"/>
  <conditionalFormatting sqref="F8:F37">
    <cfRule type="cellIs" dxfId="10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I81"/>
  <sheetViews>
    <sheetView view="pageBreakPreview" zoomScale="90" zoomScaleNormal="100" zoomScaleSheetLayoutView="90" workbookViewId="0">
      <selection activeCell="F17" sqref="F17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4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G4:I4"/>
    <mergeCell ref="B6:B7"/>
    <mergeCell ref="C6:C7"/>
    <mergeCell ref="I6:I7"/>
    <mergeCell ref="A24:A25"/>
    <mergeCell ref="F6:F7"/>
    <mergeCell ref="G6:G7"/>
    <mergeCell ref="D3:D4"/>
    <mergeCell ref="D6:D7"/>
    <mergeCell ref="E6:E7"/>
    <mergeCell ref="C3:C4"/>
    <mergeCell ref="G3:I3"/>
    <mergeCell ref="A8:A9"/>
    <mergeCell ref="A10:A11"/>
    <mergeCell ref="A12:A13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76:A77"/>
    <mergeCell ref="A66:A67"/>
    <mergeCell ref="A68:A69"/>
    <mergeCell ref="A70:A71"/>
    <mergeCell ref="A72:A73"/>
    <mergeCell ref="A74:A75"/>
  </mergeCells>
  <phoneticPr fontId="4"/>
  <conditionalFormatting sqref="F8:F37">
    <cfRule type="cellIs" dxfId="9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I81"/>
  <sheetViews>
    <sheetView view="pageBreakPreview" zoomScale="90" zoomScaleNormal="100" zoomScaleSheetLayoutView="90" workbookViewId="0">
      <selection activeCell="F18" sqref="F18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129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G4:I4"/>
    <mergeCell ref="B6:B7"/>
    <mergeCell ref="C6:C7"/>
    <mergeCell ref="I6:I7"/>
    <mergeCell ref="A24:A25"/>
    <mergeCell ref="F6:F7"/>
    <mergeCell ref="G6:G7"/>
    <mergeCell ref="D3:D4"/>
    <mergeCell ref="D6:D7"/>
    <mergeCell ref="E6:E7"/>
    <mergeCell ref="C3:C4"/>
    <mergeCell ref="G3:I3"/>
    <mergeCell ref="A8:A9"/>
    <mergeCell ref="A10:A11"/>
    <mergeCell ref="A12:A13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76:A77"/>
    <mergeCell ref="A66:A67"/>
    <mergeCell ref="A68:A69"/>
    <mergeCell ref="A70:A71"/>
    <mergeCell ref="A72:A73"/>
    <mergeCell ref="A74:A75"/>
  </mergeCells>
  <phoneticPr fontId="4"/>
  <conditionalFormatting sqref="F8:F37">
    <cfRule type="cellIs" dxfId="8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0109B"/>
  </sheetPr>
  <dimension ref="A1:I81"/>
  <sheetViews>
    <sheetView view="pageBreakPreview" zoomScale="90" zoomScaleNormal="100" zoomScaleSheetLayoutView="90" workbookViewId="0">
      <selection activeCell="L11" sqref="L11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29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I6:I7"/>
    <mergeCell ref="D3:D4"/>
    <mergeCell ref="A12:A13"/>
    <mergeCell ref="C3:C4"/>
    <mergeCell ref="G3:I3"/>
    <mergeCell ref="G4:I4"/>
    <mergeCell ref="D6:D7"/>
    <mergeCell ref="E6:E7"/>
    <mergeCell ref="F6:F7"/>
    <mergeCell ref="G6:G7"/>
    <mergeCell ref="B6:B7"/>
    <mergeCell ref="C6:C7"/>
    <mergeCell ref="A16:A17"/>
    <mergeCell ref="A18:A19"/>
    <mergeCell ref="A14:A15"/>
    <mergeCell ref="A8:A9"/>
    <mergeCell ref="A10:A11"/>
    <mergeCell ref="A28:A29"/>
    <mergeCell ref="A30:A31"/>
    <mergeCell ref="A24:A25"/>
    <mergeCell ref="A26:A27"/>
    <mergeCell ref="A20:A21"/>
    <mergeCell ref="A22:A23"/>
    <mergeCell ref="A40:A41"/>
    <mergeCell ref="A42:A43"/>
    <mergeCell ref="A36:A37"/>
    <mergeCell ref="A38:A39"/>
    <mergeCell ref="A32:A33"/>
    <mergeCell ref="A34:A35"/>
    <mergeCell ref="A52:A53"/>
    <mergeCell ref="A54:A55"/>
    <mergeCell ref="A48:A49"/>
    <mergeCell ref="A50:A51"/>
    <mergeCell ref="A44:A45"/>
    <mergeCell ref="A46:A47"/>
    <mergeCell ref="A64:A65"/>
    <mergeCell ref="A66:A67"/>
    <mergeCell ref="A60:A61"/>
    <mergeCell ref="A62:A63"/>
    <mergeCell ref="A56:A57"/>
    <mergeCell ref="A58:A59"/>
    <mergeCell ref="A76:A77"/>
    <mergeCell ref="A72:A73"/>
    <mergeCell ref="A74:A75"/>
    <mergeCell ref="A68:A69"/>
    <mergeCell ref="A70:A71"/>
  </mergeCells>
  <phoneticPr fontId="4"/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  <rowBreaks count="1" manualBreakCount="1">
    <brk id="41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0109B"/>
  </sheetPr>
  <dimension ref="A1:I81"/>
  <sheetViews>
    <sheetView view="pageBreakPreview" zoomScale="90" zoomScaleNormal="100" zoomScaleSheetLayoutView="90" workbookViewId="0">
      <selection activeCell="H11" sqref="H11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127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I6:I7"/>
    <mergeCell ref="D3:D4"/>
    <mergeCell ref="C3:C4"/>
    <mergeCell ref="G3:I3"/>
    <mergeCell ref="G4:I4"/>
    <mergeCell ref="D6:D7"/>
    <mergeCell ref="E6:E7"/>
    <mergeCell ref="F6:F7"/>
    <mergeCell ref="G6:G7"/>
    <mergeCell ref="B6:B7"/>
    <mergeCell ref="C6:C7"/>
    <mergeCell ref="A16:A17"/>
    <mergeCell ref="A18:A19"/>
    <mergeCell ref="A12:A13"/>
    <mergeCell ref="A14:A15"/>
    <mergeCell ref="A8:A9"/>
    <mergeCell ref="A10:A11"/>
    <mergeCell ref="A28:A29"/>
    <mergeCell ref="A30:A31"/>
    <mergeCell ref="A24:A25"/>
    <mergeCell ref="A26:A27"/>
    <mergeCell ref="A20:A21"/>
    <mergeCell ref="A22:A23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72:A73"/>
    <mergeCell ref="A74:A75"/>
    <mergeCell ref="A76:A77"/>
    <mergeCell ref="A62:A63"/>
    <mergeCell ref="A64:A65"/>
    <mergeCell ref="A66:A67"/>
    <mergeCell ref="A68:A69"/>
    <mergeCell ref="A70:A71"/>
  </mergeCells>
  <phoneticPr fontId="4"/>
  <conditionalFormatting sqref="F8:F37">
    <cfRule type="cellIs" dxfId="7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E0109B"/>
  </sheetPr>
  <dimension ref="A1:I81"/>
  <sheetViews>
    <sheetView view="pageBreakPreview" zoomScale="90" zoomScaleNormal="100" zoomScaleSheetLayoutView="90" workbookViewId="0">
      <selection activeCell="E14" sqref="E14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52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24:A25"/>
    <mergeCell ref="A26:A27"/>
    <mergeCell ref="A28:A29"/>
    <mergeCell ref="A30:A31"/>
    <mergeCell ref="G6:G7"/>
    <mergeCell ref="B6:B7"/>
    <mergeCell ref="C6:C7"/>
    <mergeCell ref="A8:A9"/>
    <mergeCell ref="A10:A11"/>
    <mergeCell ref="A20:A21"/>
    <mergeCell ref="A22:A23"/>
    <mergeCell ref="A16:A17"/>
    <mergeCell ref="A18:A19"/>
    <mergeCell ref="A12:A13"/>
    <mergeCell ref="A14:A15"/>
    <mergeCell ref="I6:I7"/>
    <mergeCell ref="D3:D4"/>
    <mergeCell ref="C3:C4"/>
    <mergeCell ref="G3:I3"/>
    <mergeCell ref="G4:I4"/>
    <mergeCell ref="D6:D7"/>
    <mergeCell ref="E6:E7"/>
    <mergeCell ref="F6:F7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72:A73"/>
    <mergeCell ref="A74:A75"/>
    <mergeCell ref="A76:A77"/>
    <mergeCell ref="A62:A63"/>
    <mergeCell ref="A64:A65"/>
    <mergeCell ref="A66:A67"/>
    <mergeCell ref="A68:A69"/>
    <mergeCell ref="A70:A71"/>
  </mergeCells>
  <phoneticPr fontId="4"/>
  <conditionalFormatting sqref="F8:F37">
    <cfRule type="cellIs" dxfId="6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3"/>
  <sheetViews>
    <sheetView view="pageBreakPreview" zoomScaleNormal="100" zoomScaleSheetLayoutView="100" workbookViewId="0">
      <selection activeCell="D50" sqref="D50:K50"/>
    </sheetView>
  </sheetViews>
  <sheetFormatPr defaultColWidth="13" defaultRowHeight="13.2" x14ac:dyDescent="0.2"/>
  <cols>
    <col min="1" max="1" width="3.6640625" style="36" customWidth="1"/>
    <col min="2" max="2" width="12.44140625" style="68" customWidth="1"/>
    <col min="3" max="3" width="1.6640625" style="23" customWidth="1"/>
    <col min="4" max="4" width="11" style="23" customWidth="1"/>
    <col min="5" max="5" width="13" style="36" customWidth="1"/>
    <col min="6" max="6" width="7.33203125" style="36" customWidth="1"/>
    <col min="7" max="7" width="12.6640625" style="36" customWidth="1"/>
    <col min="8" max="8" width="4.109375" style="23" customWidth="1"/>
    <col min="9" max="9" width="8.6640625" style="23" customWidth="1"/>
    <col min="10" max="10" width="4.6640625" style="23" customWidth="1"/>
    <col min="11" max="11" width="18" style="23" customWidth="1"/>
    <col min="12" max="16384" width="13" style="23"/>
  </cols>
  <sheetData>
    <row r="1" spans="1:11" ht="19.2" x14ac:dyDescent="0.2">
      <c r="A1" s="155" t="s">
        <v>217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5.25" customHeight="1" x14ac:dyDescent="0.2"/>
    <row r="3" spans="1:11" ht="15" customHeight="1" x14ac:dyDescent="0.2">
      <c r="A3" s="36">
        <v>1</v>
      </c>
      <c r="B3" s="68" t="s">
        <v>72</v>
      </c>
      <c r="D3" s="135" t="s">
        <v>218</v>
      </c>
      <c r="E3" s="135"/>
      <c r="F3" s="135"/>
      <c r="G3" s="135"/>
    </row>
    <row r="4" spans="1:11" ht="15" customHeight="1" x14ac:dyDescent="0.2">
      <c r="A4" s="36">
        <v>2</v>
      </c>
      <c r="B4" s="68" t="s">
        <v>73</v>
      </c>
      <c r="D4" s="135" t="s">
        <v>219</v>
      </c>
      <c r="E4" s="135"/>
      <c r="F4" s="135"/>
      <c r="G4" s="135"/>
      <c r="H4" s="135"/>
      <c r="I4" s="135"/>
      <c r="J4" s="135"/>
      <c r="K4" s="135"/>
    </row>
    <row r="5" spans="1:11" ht="15" customHeight="1" x14ac:dyDescent="0.2">
      <c r="A5" s="36">
        <v>3</v>
      </c>
      <c r="B5" s="68" t="s">
        <v>74</v>
      </c>
      <c r="D5" s="135" t="s">
        <v>202</v>
      </c>
      <c r="E5" s="135"/>
      <c r="F5" s="135"/>
      <c r="G5" s="135"/>
      <c r="H5" s="135"/>
    </row>
    <row r="6" spans="1:11" ht="15" customHeight="1" x14ac:dyDescent="0.2">
      <c r="A6" s="36">
        <v>4</v>
      </c>
      <c r="B6" s="68" t="s">
        <v>75</v>
      </c>
      <c r="D6" s="135" t="s">
        <v>76</v>
      </c>
      <c r="E6" s="135"/>
      <c r="F6" s="135"/>
      <c r="G6" s="135"/>
      <c r="H6" s="135"/>
      <c r="I6" s="135"/>
    </row>
    <row r="7" spans="1:11" ht="15" customHeight="1" x14ac:dyDescent="0.2">
      <c r="A7" s="36">
        <v>5</v>
      </c>
      <c r="B7" s="68" t="s">
        <v>77</v>
      </c>
      <c r="D7" s="135" t="s">
        <v>209</v>
      </c>
      <c r="E7" s="135"/>
      <c r="F7" s="135"/>
      <c r="G7" s="135"/>
      <c r="H7" s="135"/>
      <c r="I7" s="135"/>
      <c r="J7" s="135"/>
      <c r="K7" s="135"/>
    </row>
    <row r="8" spans="1:11" ht="15" customHeight="1" x14ac:dyDescent="0.2">
      <c r="A8" s="36">
        <v>6</v>
      </c>
      <c r="B8" s="68" t="s">
        <v>78</v>
      </c>
      <c r="D8" s="69" t="s">
        <v>82</v>
      </c>
      <c r="E8" s="107" t="s">
        <v>231</v>
      </c>
      <c r="F8" s="107"/>
      <c r="G8" s="107"/>
      <c r="H8" s="107"/>
      <c r="I8" s="135" t="s">
        <v>81</v>
      </c>
      <c r="J8" s="135"/>
      <c r="K8" s="135"/>
    </row>
    <row r="9" spans="1:11" ht="15" customHeight="1" x14ac:dyDescent="0.2">
      <c r="D9" s="69" t="s">
        <v>79</v>
      </c>
      <c r="E9" s="135" t="s">
        <v>80</v>
      </c>
      <c r="F9" s="135"/>
      <c r="G9" s="135"/>
      <c r="H9" s="135"/>
      <c r="I9" s="135" t="s">
        <v>81</v>
      </c>
      <c r="J9" s="135"/>
      <c r="K9" s="135"/>
    </row>
    <row r="10" spans="1:11" ht="15" customHeight="1" x14ac:dyDescent="0.2">
      <c r="D10" s="69" t="s">
        <v>146</v>
      </c>
      <c r="E10" s="135" t="s">
        <v>147</v>
      </c>
      <c r="F10" s="135"/>
      <c r="G10" s="135"/>
      <c r="H10" s="135"/>
      <c r="I10" s="156" t="s">
        <v>81</v>
      </c>
      <c r="J10" s="156"/>
      <c r="K10" s="156"/>
    </row>
    <row r="11" spans="1:11" ht="15" customHeight="1" x14ac:dyDescent="0.2">
      <c r="D11" s="69" t="s">
        <v>83</v>
      </c>
      <c r="E11" s="135" t="s">
        <v>84</v>
      </c>
      <c r="F11" s="135"/>
      <c r="G11" s="135"/>
      <c r="H11" s="135"/>
      <c r="I11" s="135" t="s">
        <v>81</v>
      </c>
      <c r="J11" s="135"/>
      <c r="K11" s="135"/>
    </row>
    <row r="12" spans="1:11" ht="15" customHeight="1" x14ac:dyDescent="0.2">
      <c r="D12" s="69"/>
      <c r="E12" s="135" t="s">
        <v>152</v>
      </c>
      <c r="F12" s="135"/>
      <c r="G12" s="135"/>
      <c r="H12" s="135"/>
      <c r="I12" s="135" t="s">
        <v>81</v>
      </c>
      <c r="J12" s="135"/>
      <c r="K12" s="135"/>
    </row>
    <row r="13" spans="1:11" ht="15" customHeight="1" x14ac:dyDescent="0.2">
      <c r="D13" s="69"/>
      <c r="E13" s="69" t="s">
        <v>224</v>
      </c>
      <c r="F13" s="69"/>
      <c r="G13" s="69"/>
      <c r="H13" s="69"/>
      <c r="I13" s="135" t="s">
        <v>81</v>
      </c>
      <c r="J13" s="135"/>
      <c r="K13" s="135"/>
    </row>
    <row r="14" spans="1:11" ht="15" customHeight="1" x14ac:dyDescent="0.2">
      <c r="A14" s="36">
        <v>7</v>
      </c>
      <c r="B14" s="68" t="s">
        <v>143</v>
      </c>
      <c r="D14" s="135" t="s">
        <v>85</v>
      </c>
      <c r="E14" s="135"/>
      <c r="F14" s="135"/>
      <c r="G14" s="135"/>
      <c r="H14" s="135"/>
      <c r="I14" s="135"/>
    </row>
    <row r="15" spans="1:11" ht="15" customHeight="1" x14ac:dyDescent="0.2">
      <c r="A15" s="36">
        <v>8</v>
      </c>
      <c r="B15" s="68" t="s">
        <v>86</v>
      </c>
      <c r="D15" s="23" t="s">
        <v>87</v>
      </c>
      <c r="E15" s="23"/>
      <c r="F15" s="23"/>
      <c r="G15" s="23"/>
    </row>
    <row r="16" spans="1:11" ht="15" customHeight="1" x14ac:dyDescent="0.2">
      <c r="A16" s="36">
        <v>9</v>
      </c>
      <c r="B16" s="68" t="s">
        <v>88</v>
      </c>
      <c r="D16" s="135" t="s">
        <v>169</v>
      </c>
      <c r="E16" s="135"/>
      <c r="F16" s="135"/>
      <c r="G16" s="135"/>
      <c r="H16" s="135"/>
      <c r="I16" s="135"/>
      <c r="J16" s="135"/>
      <c r="K16" s="135"/>
    </row>
    <row r="17" spans="1:14" ht="15" customHeight="1" x14ac:dyDescent="0.2">
      <c r="A17" s="36">
        <v>10</v>
      </c>
      <c r="B17" s="68" t="s">
        <v>89</v>
      </c>
      <c r="D17" s="135" t="s">
        <v>203</v>
      </c>
      <c r="E17" s="135"/>
      <c r="F17" s="135"/>
      <c r="G17" s="135"/>
      <c r="H17" s="135"/>
      <c r="I17" s="135"/>
      <c r="J17" s="135"/>
      <c r="K17" s="135"/>
    </row>
    <row r="18" spans="1:14" ht="15" customHeight="1" x14ac:dyDescent="0.2">
      <c r="D18" s="135" t="s">
        <v>90</v>
      </c>
      <c r="E18" s="135"/>
      <c r="F18" s="135"/>
      <c r="G18" s="135"/>
      <c r="H18" s="135"/>
      <c r="I18" s="135"/>
    </row>
    <row r="19" spans="1:14" ht="15" customHeight="1" x14ac:dyDescent="0.2">
      <c r="A19" s="36">
        <v>11</v>
      </c>
      <c r="B19" s="68" t="s">
        <v>91</v>
      </c>
      <c r="D19" s="135" t="s">
        <v>210</v>
      </c>
      <c r="E19" s="135"/>
      <c r="F19" s="135" t="s">
        <v>211</v>
      </c>
      <c r="G19" s="135"/>
      <c r="H19" s="135"/>
    </row>
    <row r="20" spans="1:14" ht="15" customHeight="1" x14ac:dyDescent="0.2">
      <c r="A20" s="36">
        <v>12</v>
      </c>
      <c r="B20" s="68" t="s">
        <v>92</v>
      </c>
      <c r="D20" s="135" t="s">
        <v>212</v>
      </c>
      <c r="E20" s="135"/>
      <c r="F20" s="135"/>
      <c r="G20" s="135"/>
      <c r="H20" s="135"/>
      <c r="I20" s="135"/>
      <c r="J20" s="135"/>
      <c r="K20" s="135"/>
      <c r="N20" s="69"/>
    </row>
    <row r="21" spans="1:14" ht="15" customHeight="1" x14ac:dyDescent="0.2">
      <c r="D21" s="135" t="s">
        <v>220</v>
      </c>
      <c r="E21" s="135"/>
      <c r="F21" s="135"/>
      <c r="G21" s="135"/>
      <c r="H21" s="135"/>
      <c r="I21" s="135"/>
      <c r="J21" s="135"/>
      <c r="K21" s="135"/>
    </row>
    <row r="22" spans="1:14" ht="15" customHeight="1" x14ac:dyDescent="0.2">
      <c r="A22" s="36">
        <v>13</v>
      </c>
      <c r="B22" s="68" t="s">
        <v>93</v>
      </c>
      <c r="D22" s="135" t="s">
        <v>221</v>
      </c>
      <c r="E22" s="135"/>
      <c r="F22" s="135"/>
      <c r="G22" s="135"/>
      <c r="H22" s="135"/>
      <c r="I22" s="135"/>
      <c r="J22" s="135"/>
    </row>
    <row r="23" spans="1:14" ht="15" customHeight="1" x14ac:dyDescent="0.2">
      <c r="A23" s="36">
        <v>14</v>
      </c>
      <c r="B23" s="68" t="s">
        <v>94</v>
      </c>
      <c r="D23" s="135" t="s">
        <v>222</v>
      </c>
      <c r="E23" s="135"/>
      <c r="F23" s="135"/>
      <c r="G23" s="135"/>
      <c r="H23" s="135"/>
      <c r="I23" s="135"/>
      <c r="J23" s="135"/>
    </row>
    <row r="24" spans="1:14" ht="15" customHeight="1" x14ac:dyDescent="0.2">
      <c r="A24" s="36">
        <v>15</v>
      </c>
      <c r="B24" s="135" t="s">
        <v>95</v>
      </c>
      <c r="C24" s="135"/>
      <c r="D24" s="135"/>
      <c r="E24" s="23"/>
      <c r="F24" s="23"/>
      <c r="G24" s="23"/>
    </row>
    <row r="25" spans="1:14" ht="15" customHeight="1" x14ac:dyDescent="0.15">
      <c r="B25" s="144" t="s">
        <v>213</v>
      </c>
      <c r="C25" s="145" t="s">
        <v>96</v>
      </c>
      <c r="D25" s="146"/>
      <c r="E25" s="88"/>
      <c r="F25" s="89"/>
      <c r="G25" s="77" t="s">
        <v>101</v>
      </c>
      <c r="H25" s="76"/>
      <c r="I25" s="78" t="s">
        <v>102</v>
      </c>
      <c r="J25" s="78"/>
      <c r="K25" s="78"/>
    </row>
    <row r="26" spans="1:14" ht="15" customHeight="1" x14ac:dyDescent="0.15">
      <c r="B26" s="103"/>
      <c r="C26" s="147"/>
      <c r="D26" s="148"/>
      <c r="E26" s="81"/>
      <c r="F26" s="82"/>
      <c r="G26" s="77" t="s">
        <v>103</v>
      </c>
      <c r="H26" s="76"/>
      <c r="I26" s="78" t="s">
        <v>104</v>
      </c>
      <c r="J26" s="78"/>
      <c r="K26" s="78"/>
    </row>
    <row r="27" spans="1:14" ht="15" customHeight="1" x14ac:dyDescent="0.2">
      <c r="B27" s="103"/>
      <c r="C27" s="147"/>
      <c r="D27" s="148"/>
      <c r="E27" s="125" t="s">
        <v>154</v>
      </c>
      <c r="F27" s="126"/>
      <c r="G27" s="77" t="s">
        <v>105</v>
      </c>
      <c r="H27" s="76"/>
      <c r="I27" s="78" t="s">
        <v>106</v>
      </c>
      <c r="J27" s="78"/>
      <c r="K27" s="78"/>
    </row>
    <row r="28" spans="1:14" ht="15" customHeight="1" x14ac:dyDescent="0.2">
      <c r="B28" s="103"/>
      <c r="C28" s="147"/>
      <c r="D28" s="148"/>
      <c r="E28" s="151" t="s">
        <v>144</v>
      </c>
      <c r="F28" s="152"/>
      <c r="G28" s="70" t="s">
        <v>107</v>
      </c>
      <c r="H28" s="80"/>
      <c r="I28" s="79" t="s">
        <v>108</v>
      </c>
      <c r="J28" s="70"/>
      <c r="K28" s="80"/>
    </row>
    <row r="29" spans="1:14" ht="15" customHeight="1" x14ac:dyDescent="0.2">
      <c r="B29" s="103"/>
      <c r="C29" s="147"/>
      <c r="D29" s="148"/>
      <c r="E29" s="83"/>
      <c r="F29" s="84"/>
      <c r="G29" s="153" t="s">
        <v>109</v>
      </c>
      <c r="H29" s="154"/>
      <c r="I29" s="75" t="s">
        <v>110</v>
      </c>
      <c r="J29" s="77"/>
      <c r="K29" s="76"/>
    </row>
    <row r="30" spans="1:14" ht="15" customHeight="1" x14ac:dyDescent="0.2">
      <c r="B30" s="104"/>
      <c r="C30" s="149"/>
      <c r="D30" s="150"/>
      <c r="E30" s="85"/>
      <c r="F30" s="86"/>
      <c r="G30" s="153" t="s">
        <v>130</v>
      </c>
      <c r="H30" s="154"/>
      <c r="I30" s="75" t="s">
        <v>131</v>
      </c>
      <c r="J30" s="77"/>
      <c r="K30" s="76"/>
    </row>
    <row r="31" spans="1:14" ht="15" customHeight="1" x14ac:dyDescent="0.2">
      <c r="B31" s="102" t="s">
        <v>214</v>
      </c>
      <c r="C31" s="123" t="s">
        <v>96</v>
      </c>
      <c r="D31" s="124"/>
      <c r="E31" s="129" t="s">
        <v>232</v>
      </c>
      <c r="F31" s="130"/>
      <c r="G31" s="75" t="s">
        <v>111</v>
      </c>
      <c r="H31" s="76"/>
      <c r="I31" s="78" t="s">
        <v>102</v>
      </c>
      <c r="J31" s="78"/>
      <c r="K31" s="78"/>
    </row>
    <row r="32" spans="1:14" ht="15" customHeight="1" x14ac:dyDescent="0.2">
      <c r="B32" s="103"/>
      <c r="C32" s="125"/>
      <c r="D32" s="126"/>
      <c r="E32" s="131"/>
      <c r="F32" s="132"/>
      <c r="G32" s="75" t="s">
        <v>112</v>
      </c>
      <c r="H32" s="76"/>
      <c r="I32" s="78" t="s">
        <v>104</v>
      </c>
      <c r="J32" s="78"/>
      <c r="K32" s="78"/>
    </row>
    <row r="33" spans="1:11" ht="15" customHeight="1" x14ac:dyDescent="0.2">
      <c r="B33" s="103"/>
      <c r="C33" s="125"/>
      <c r="D33" s="126"/>
      <c r="E33" s="131"/>
      <c r="F33" s="132"/>
      <c r="G33" s="75" t="s">
        <v>113</v>
      </c>
      <c r="H33" s="76"/>
      <c r="I33" s="78" t="s">
        <v>106</v>
      </c>
      <c r="J33" s="78"/>
      <c r="K33" s="78"/>
    </row>
    <row r="34" spans="1:11" ht="15" customHeight="1" x14ac:dyDescent="0.2">
      <c r="B34" s="103"/>
      <c r="C34" s="125"/>
      <c r="D34" s="126"/>
      <c r="E34" s="131"/>
      <c r="F34" s="132"/>
      <c r="G34" s="75" t="s">
        <v>114</v>
      </c>
      <c r="H34" s="76"/>
      <c r="I34" s="75" t="s">
        <v>108</v>
      </c>
      <c r="J34" s="77"/>
      <c r="K34" s="76"/>
    </row>
    <row r="35" spans="1:11" ht="15" customHeight="1" x14ac:dyDescent="0.2">
      <c r="B35" s="103"/>
      <c r="C35" s="125"/>
      <c r="D35" s="126"/>
      <c r="E35" s="131"/>
      <c r="F35" s="132"/>
      <c r="G35" s="75" t="s">
        <v>115</v>
      </c>
      <c r="H35" s="76"/>
      <c r="I35" s="75" t="s">
        <v>110</v>
      </c>
      <c r="J35" s="77"/>
      <c r="K35" s="76"/>
    </row>
    <row r="36" spans="1:11" ht="15" customHeight="1" x14ac:dyDescent="0.2">
      <c r="B36" s="104"/>
      <c r="C36" s="127"/>
      <c r="D36" s="128"/>
      <c r="E36" s="133"/>
      <c r="F36" s="134"/>
      <c r="G36" s="120" t="s">
        <v>132</v>
      </c>
      <c r="H36" s="122"/>
      <c r="I36" s="120" t="s">
        <v>131</v>
      </c>
      <c r="J36" s="121"/>
      <c r="K36" s="122"/>
    </row>
    <row r="37" spans="1:11" ht="15" customHeight="1" x14ac:dyDescent="0.2">
      <c r="B37" s="74" t="s">
        <v>215</v>
      </c>
      <c r="C37" s="123" t="s">
        <v>96</v>
      </c>
      <c r="D37" s="124"/>
      <c r="E37" s="157" t="s">
        <v>153</v>
      </c>
      <c r="F37" s="158"/>
      <c r="G37" s="159" t="s">
        <v>97</v>
      </c>
      <c r="H37" s="159"/>
      <c r="I37" s="159" t="s">
        <v>98</v>
      </c>
      <c r="J37" s="159"/>
      <c r="K37" s="159"/>
    </row>
    <row r="38" spans="1:11" ht="15" customHeight="1" x14ac:dyDescent="0.2">
      <c r="B38" s="93" t="s">
        <v>215</v>
      </c>
      <c r="C38" s="137" t="s">
        <v>96</v>
      </c>
      <c r="D38" s="138"/>
      <c r="E38" s="139" t="s">
        <v>148</v>
      </c>
      <c r="F38" s="140"/>
      <c r="G38" s="120" t="s">
        <v>116</v>
      </c>
      <c r="H38" s="122"/>
      <c r="I38" s="120" t="s">
        <v>98</v>
      </c>
      <c r="J38" s="121"/>
      <c r="K38" s="122"/>
    </row>
    <row r="39" spans="1:11" ht="15" customHeight="1" x14ac:dyDescent="0.2">
      <c r="B39" s="105" t="s">
        <v>216</v>
      </c>
      <c r="C39" s="109" t="s">
        <v>96</v>
      </c>
      <c r="D39" s="110"/>
      <c r="E39" s="115" t="s">
        <v>155</v>
      </c>
      <c r="F39" s="116"/>
      <c r="G39" s="119" t="s">
        <v>117</v>
      </c>
      <c r="H39" s="119"/>
      <c r="I39" s="120" t="s">
        <v>118</v>
      </c>
      <c r="J39" s="121"/>
      <c r="K39" s="122"/>
    </row>
    <row r="40" spans="1:11" ht="15" customHeight="1" x14ac:dyDescent="0.2">
      <c r="B40" s="108"/>
      <c r="C40" s="111"/>
      <c r="D40" s="112"/>
      <c r="E40" s="115"/>
      <c r="F40" s="116"/>
      <c r="G40" s="71" t="s">
        <v>134</v>
      </c>
      <c r="H40" s="73"/>
      <c r="I40" s="120" t="s">
        <v>99</v>
      </c>
      <c r="J40" s="121"/>
      <c r="K40" s="122"/>
    </row>
    <row r="41" spans="1:11" ht="15" customHeight="1" x14ac:dyDescent="0.2">
      <c r="B41" s="106"/>
      <c r="C41" s="113"/>
      <c r="D41" s="114"/>
      <c r="E41" s="117"/>
      <c r="F41" s="118"/>
      <c r="G41" s="120" t="s">
        <v>135</v>
      </c>
      <c r="H41" s="122"/>
      <c r="I41" s="71" t="s">
        <v>100</v>
      </c>
      <c r="J41" s="72"/>
      <c r="K41" s="73"/>
    </row>
    <row r="42" spans="1:11" ht="15" customHeight="1" x14ac:dyDescent="0.2">
      <c r="B42" s="105" t="s">
        <v>215</v>
      </c>
      <c r="C42" s="109" t="s">
        <v>96</v>
      </c>
      <c r="D42" s="110"/>
      <c r="E42" s="142" t="s">
        <v>157</v>
      </c>
      <c r="F42" s="143"/>
      <c r="G42" s="71" t="s">
        <v>133</v>
      </c>
      <c r="H42" s="73"/>
      <c r="I42" s="120" t="s">
        <v>99</v>
      </c>
      <c r="J42" s="121"/>
      <c r="K42" s="122"/>
    </row>
    <row r="43" spans="1:11" ht="15" customHeight="1" x14ac:dyDescent="0.2">
      <c r="B43" s="106"/>
      <c r="C43" s="113"/>
      <c r="D43" s="114"/>
      <c r="E43" s="117"/>
      <c r="F43" s="118"/>
      <c r="G43" s="71" t="s">
        <v>156</v>
      </c>
      <c r="H43" s="73"/>
      <c r="I43" s="120" t="s">
        <v>100</v>
      </c>
      <c r="J43" s="121"/>
      <c r="K43" s="122"/>
    </row>
    <row r="44" spans="1:11" ht="15" customHeight="1" x14ac:dyDescent="0.2">
      <c r="B44" s="94" t="s">
        <v>201</v>
      </c>
      <c r="C44" s="137" t="s">
        <v>96</v>
      </c>
      <c r="D44" s="138"/>
      <c r="E44" s="139" t="s">
        <v>223</v>
      </c>
      <c r="F44" s="140"/>
      <c r="G44" s="120" t="s">
        <v>97</v>
      </c>
      <c r="H44" s="122"/>
      <c r="I44" s="120" t="s">
        <v>158</v>
      </c>
      <c r="J44" s="121"/>
      <c r="K44" s="122"/>
    </row>
    <row r="45" spans="1:11" ht="15" customHeight="1" x14ac:dyDescent="0.2">
      <c r="A45" s="36">
        <v>16</v>
      </c>
      <c r="B45" s="135" t="s">
        <v>159</v>
      </c>
      <c r="C45" s="135"/>
      <c r="D45" s="135"/>
      <c r="E45" s="69"/>
      <c r="F45" s="69"/>
      <c r="G45" s="69"/>
      <c r="H45" s="69"/>
      <c r="I45" s="69"/>
      <c r="J45" s="69"/>
      <c r="K45" s="69"/>
    </row>
    <row r="46" spans="1:11" ht="15" customHeight="1" x14ac:dyDescent="0.2">
      <c r="B46" s="36" t="s">
        <v>121</v>
      </c>
      <c r="D46" s="141" t="s">
        <v>233</v>
      </c>
      <c r="E46" s="141"/>
      <c r="F46" s="141"/>
      <c r="G46" s="141"/>
      <c r="H46" s="141"/>
      <c r="I46" s="141"/>
      <c r="J46" s="141"/>
      <c r="K46" s="141"/>
    </row>
    <row r="47" spans="1:11" ht="15" customHeight="1" x14ac:dyDescent="0.2">
      <c r="B47" s="36" t="s">
        <v>119</v>
      </c>
      <c r="D47" s="135" t="s">
        <v>226</v>
      </c>
      <c r="E47" s="135"/>
      <c r="F47" s="135"/>
      <c r="G47" s="135"/>
      <c r="H47" s="135"/>
      <c r="I47" s="135"/>
      <c r="J47" s="135"/>
      <c r="K47" s="135"/>
    </row>
    <row r="48" spans="1:11" ht="15" customHeight="1" x14ac:dyDescent="0.2">
      <c r="B48" s="36" t="s">
        <v>145</v>
      </c>
      <c r="D48" s="135" t="s">
        <v>227</v>
      </c>
      <c r="E48" s="135"/>
      <c r="F48" s="135"/>
      <c r="G48" s="135"/>
      <c r="H48" s="135"/>
      <c r="I48" s="135"/>
      <c r="J48" s="135"/>
      <c r="K48" s="135"/>
    </row>
    <row r="49" spans="1:11" ht="15" customHeight="1" x14ac:dyDescent="0.2">
      <c r="B49" s="36" t="s">
        <v>120</v>
      </c>
      <c r="D49" s="107" t="s">
        <v>229</v>
      </c>
      <c r="E49" s="107"/>
      <c r="F49" s="107"/>
      <c r="G49" s="107"/>
      <c r="H49" s="107"/>
      <c r="I49" s="107"/>
      <c r="J49" s="107"/>
      <c r="K49" s="107"/>
    </row>
    <row r="50" spans="1:11" ht="15" customHeight="1" x14ac:dyDescent="0.2">
      <c r="B50" s="23"/>
      <c r="D50" s="135" t="s">
        <v>228</v>
      </c>
      <c r="E50" s="135"/>
      <c r="F50" s="135"/>
      <c r="G50" s="135"/>
      <c r="H50" s="135"/>
      <c r="I50" s="135"/>
      <c r="J50" s="135"/>
      <c r="K50" s="135"/>
    </row>
    <row r="51" spans="1:11" ht="15" customHeight="1" x14ac:dyDescent="0.2">
      <c r="B51" s="23"/>
      <c r="D51" s="136" t="s">
        <v>230</v>
      </c>
      <c r="E51" s="136"/>
      <c r="F51" s="136"/>
      <c r="G51" s="136"/>
      <c r="H51" s="136"/>
      <c r="I51" s="136"/>
      <c r="J51" s="136"/>
      <c r="K51" s="136"/>
    </row>
    <row r="52" spans="1:11" ht="15" customHeight="1" x14ac:dyDescent="0.2">
      <c r="A52" s="36">
        <v>17</v>
      </c>
      <c r="B52" s="68" t="s">
        <v>122</v>
      </c>
      <c r="D52" s="135" t="s">
        <v>123</v>
      </c>
      <c r="E52" s="135"/>
      <c r="F52" s="135"/>
      <c r="G52" s="135"/>
      <c r="H52" s="135"/>
      <c r="I52" s="135"/>
      <c r="J52" s="135"/>
    </row>
    <row r="53" spans="1:11" ht="15" customHeight="1" x14ac:dyDescent="0.2">
      <c r="D53" s="135" t="s">
        <v>124</v>
      </c>
      <c r="E53" s="135"/>
      <c r="F53" s="135"/>
      <c r="G53" s="135"/>
      <c r="H53" s="135"/>
      <c r="I53" s="135"/>
      <c r="J53" s="135"/>
      <c r="K53" s="69"/>
    </row>
    <row r="54" spans="1:11" ht="15" customHeight="1" x14ac:dyDescent="0.2">
      <c r="D54" s="23" t="s">
        <v>136</v>
      </c>
      <c r="E54" s="23"/>
      <c r="F54" s="23"/>
      <c r="G54" s="23"/>
    </row>
    <row r="55" spans="1:11" ht="15" customHeight="1" x14ac:dyDescent="0.2">
      <c r="D55" s="23" t="s">
        <v>137</v>
      </c>
      <c r="E55" s="23"/>
      <c r="F55" s="23"/>
      <c r="G55" s="23"/>
    </row>
    <row r="56" spans="1:11" ht="15" customHeight="1" x14ac:dyDescent="0.2">
      <c r="D56" s="135" t="s">
        <v>138</v>
      </c>
      <c r="E56" s="135"/>
      <c r="F56" s="135"/>
      <c r="G56" s="135"/>
      <c r="H56" s="135"/>
      <c r="I56" s="135"/>
      <c r="J56" s="135"/>
    </row>
    <row r="57" spans="1:11" ht="15" customHeight="1" x14ac:dyDescent="0.2">
      <c r="D57" s="135" t="s">
        <v>139</v>
      </c>
      <c r="E57" s="135"/>
      <c r="F57" s="135"/>
      <c r="G57" s="135"/>
      <c r="H57" s="135"/>
      <c r="I57" s="135"/>
      <c r="J57" s="135"/>
      <c r="K57" s="69"/>
    </row>
    <row r="58" spans="1:11" ht="15" customHeight="1" x14ac:dyDescent="0.2">
      <c r="D58" s="69" t="s">
        <v>140</v>
      </c>
      <c r="E58" s="69"/>
      <c r="F58" s="69"/>
      <c r="G58" s="69"/>
      <c r="H58" s="69"/>
      <c r="I58" s="69"/>
      <c r="J58" s="69"/>
    </row>
    <row r="59" spans="1:11" ht="15" customHeight="1" x14ac:dyDescent="0.2">
      <c r="D59" s="69" t="s">
        <v>141</v>
      </c>
      <c r="E59" s="69"/>
      <c r="F59" s="69"/>
      <c r="G59" s="69"/>
      <c r="H59" s="69"/>
      <c r="I59" s="69"/>
      <c r="J59" s="69"/>
    </row>
    <row r="60" spans="1:11" ht="15" customHeight="1" x14ac:dyDescent="0.2">
      <c r="D60" s="69" t="s">
        <v>142</v>
      </c>
      <c r="E60" s="69"/>
      <c r="F60" s="69"/>
      <c r="G60" s="69"/>
      <c r="H60" s="69"/>
      <c r="I60" s="69"/>
      <c r="J60" s="69"/>
    </row>
    <row r="61" spans="1:11" x14ac:dyDescent="0.2">
      <c r="D61" s="69"/>
      <c r="E61" s="69"/>
      <c r="F61" s="69"/>
      <c r="G61" s="69"/>
      <c r="H61" s="69"/>
      <c r="I61" s="69"/>
      <c r="J61" s="69"/>
    </row>
    <row r="62" spans="1:11" x14ac:dyDescent="0.2">
      <c r="D62" s="69"/>
      <c r="E62" s="69"/>
      <c r="F62" s="69"/>
      <c r="G62" s="69"/>
      <c r="H62" s="69"/>
      <c r="I62" s="69"/>
      <c r="J62" s="69"/>
    </row>
    <row r="64" spans="1:11" x14ac:dyDescent="0.2">
      <c r="D64" s="69"/>
      <c r="E64" s="69"/>
      <c r="F64" s="69"/>
      <c r="G64" s="69"/>
      <c r="H64" s="69"/>
      <c r="I64" s="69"/>
      <c r="J64" s="69"/>
      <c r="K64" s="69"/>
    </row>
    <row r="65" spans="4:11" x14ac:dyDescent="0.2">
      <c r="D65" s="69"/>
      <c r="E65" s="69"/>
      <c r="F65" s="69"/>
      <c r="G65" s="69"/>
      <c r="H65" s="69"/>
      <c r="I65" s="69"/>
      <c r="J65" s="69"/>
      <c r="K65" s="69"/>
    </row>
    <row r="66" spans="4:11" x14ac:dyDescent="0.2">
      <c r="D66" s="69"/>
      <c r="E66" s="69"/>
      <c r="F66" s="69"/>
      <c r="G66" s="69"/>
      <c r="H66" s="69"/>
      <c r="I66" s="69"/>
      <c r="J66" s="69"/>
      <c r="K66" s="69"/>
    </row>
    <row r="68" spans="4:11" x14ac:dyDescent="0.2">
      <c r="D68" s="69"/>
      <c r="E68" s="69"/>
      <c r="F68" s="69"/>
      <c r="G68" s="69"/>
      <c r="H68" s="69"/>
      <c r="I68" s="69"/>
      <c r="J68" s="69"/>
      <c r="K68" s="69"/>
    </row>
    <row r="70" spans="4:11" x14ac:dyDescent="0.2">
      <c r="D70" s="69"/>
      <c r="E70" s="69"/>
      <c r="F70" s="69"/>
      <c r="G70" s="69"/>
      <c r="H70" s="69"/>
      <c r="I70" s="69"/>
      <c r="J70" s="69"/>
      <c r="K70" s="69"/>
    </row>
    <row r="71" spans="4:11" x14ac:dyDescent="0.2">
      <c r="D71" s="69"/>
      <c r="E71" s="69"/>
      <c r="F71" s="69"/>
      <c r="G71" s="69"/>
      <c r="H71" s="69"/>
      <c r="I71" s="69"/>
      <c r="J71" s="69"/>
      <c r="K71" s="69"/>
    </row>
    <row r="72" spans="4:11" x14ac:dyDescent="0.2">
      <c r="D72" s="69"/>
      <c r="E72" s="69"/>
      <c r="F72" s="69"/>
      <c r="G72" s="69"/>
      <c r="H72" s="69"/>
      <c r="I72" s="69"/>
      <c r="J72" s="69"/>
      <c r="K72" s="69"/>
    </row>
    <row r="73" spans="4:11" x14ac:dyDescent="0.2">
      <c r="D73" s="69"/>
      <c r="E73" s="69"/>
      <c r="F73" s="69"/>
      <c r="G73" s="69"/>
      <c r="H73" s="69"/>
      <c r="I73" s="69"/>
      <c r="J73" s="69"/>
      <c r="K73" s="69"/>
    </row>
  </sheetData>
  <mergeCells count="75">
    <mergeCell ref="D22:J22"/>
    <mergeCell ref="D23:J23"/>
    <mergeCell ref="B24:D24"/>
    <mergeCell ref="D50:K50"/>
    <mergeCell ref="I13:K13"/>
    <mergeCell ref="C37:D37"/>
    <mergeCell ref="E37:F37"/>
    <mergeCell ref="I37:K37"/>
    <mergeCell ref="G37:H37"/>
    <mergeCell ref="G36:H36"/>
    <mergeCell ref="D21:K21"/>
    <mergeCell ref="C44:D44"/>
    <mergeCell ref="E44:F44"/>
    <mergeCell ref="I44:K44"/>
    <mergeCell ref="G44:H44"/>
    <mergeCell ref="I43:K43"/>
    <mergeCell ref="E12:H12"/>
    <mergeCell ref="I12:K12"/>
    <mergeCell ref="D20:F20"/>
    <mergeCell ref="G20:K20"/>
    <mergeCell ref="D14:I14"/>
    <mergeCell ref="D16:K16"/>
    <mergeCell ref="D18:I18"/>
    <mergeCell ref="D19:E19"/>
    <mergeCell ref="F19:H19"/>
    <mergeCell ref="D17:K17"/>
    <mergeCell ref="E9:H9"/>
    <mergeCell ref="I9:K9"/>
    <mergeCell ref="E10:H10"/>
    <mergeCell ref="I10:K10"/>
    <mergeCell ref="E11:H11"/>
    <mergeCell ref="I11:K11"/>
    <mergeCell ref="A1:K1"/>
    <mergeCell ref="D5:H5"/>
    <mergeCell ref="D6:I6"/>
    <mergeCell ref="D7:K7"/>
    <mergeCell ref="E8:H8"/>
    <mergeCell ref="I8:K8"/>
    <mergeCell ref="D3:G3"/>
    <mergeCell ref="D4:K4"/>
    <mergeCell ref="B25:B30"/>
    <mergeCell ref="C25:D30"/>
    <mergeCell ref="E27:F27"/>
    <mergeCell ref="E28:F28"/>
    <mergeCell ref="G29:H29"/>
    <mergeCell ref="G30:H30"/>
    <mergeCell ref="D56:J56"/>
    <mergeCell ref="D57:J57"/>
    <mergeCell ref="D51:K51"/>
    <mergeCell ref="I38:K38"/>
    <mergeCell ref="C38:D38"/>
    <mergeCell ref="E38:F38"/>
    <mergeCell ref="G38:H38"/>
    <mergeCell ref="D52:J52"/>
    <mergeCell ref="D53:J53"/>
    <mergeCell ref="B45:D45"/>
    <mergeCell ref="D46:K46"/>
    <mergeCell ref="D47:K47"/>
    <mergeCell ref="D48:K48"/>
    <mergeCell ref="C42:D43"/>
    <mergeCell ref="E42:F43"/>
    <mergeCell ref="I42:K42"/>
    <mergeCell ref="B31:B36"/>
    <mergeCell ref="B42:B43"/>
    <mergeCell ref="D49:K49"/>
    <mergeCell ref="B39:B41"/>
    <mergeCell ref="C39:D41"/>
    <mergeCell ref="E39:F41"/>
    <mergeCell ref="G39:H39"/>
    <mergeCell ref="I39:K39"/>
    <mergeCell ref="I40:K40"/>
    <mergeCell ref="G41:H41"/>
    <mergeCell ref="C31:D36"/>
    <mergeCell ref="E31:F36"/>
    <mergeCell ref="I36:K36"/>
  </mergeCells>
  <phoneticPr fontId="4"/>
  <pageMargins left="0.7" right="0.7" top="0.75" bottom="0.75" header="0.3" footer="0.3"/>
  <pageSetup paperSize="9" scale="81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E0109B"/>
  </sheetPr>
  <dimension ref="A1:I81"/>
  <sheetViews>
    <sheetView view="pageBreakPreview" zoomScale="90" zoomScaleNormal="100" zoomScaleSheetLayoutView="90" workbookViewId="0">
      <selection activeCell="E14" sqref="E14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5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28:A29"/>
    <mergeCell ref="A30:A31"/>
    <mergeCell ref="I6:I7"/>
    <mergeCell ref="D3:D4"/>
    <mergeCell ref="C3:C4"/>
    <mergeCell ref="G3:I3"/>
    <mergeCell ref="G4:I4"/>
    <mergeCell ref="E6:E7"/>
    <mergeCell ref="F6:F7"/>
    <mergeCell ref="G6:G7"/>
    <mergeCell ref="B6:B7"/>
    <mergeCell ref="C6:C7"/>
    <mergeCell ref="A12:A13"/>
    <mergeCell ref="A14:A15"/>
    <mergeCell ref="A8:A9"/>
    <mergeCell ref="A10:A11"/>
    <mergeCell ref="D6:D7"/>
    <mergeCell ref="A24:A25"/>
    <mergeCell ref="A26:A27"/>
    <mergeCell ref="A20:A21"/>
    <mergeCell ref="A22:A23"/>
    <mergeCell ref="A16:A17"/>
    <mergeCell ref="A18:A19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72:A73"/>
    <mergeCell ref="A74:A75"/>
    <mergeCell ref="A76:A77"/>
    <mergeCell ref="A62:A63"/>
    <mergeCell ref="A64:A65"/>
    <mergeCell ref="A66:A67"/>
    <mergeCell ref="A68:A69"/>
    <mergeCell ref="A70:A71"/>
  </mergeCells>
  <phoneticPr fontId="4"/>
  <conditionalFormatting sqref="F8:F37">
    <cfRule type="cellIs" dxfId="5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E0109B"/>
  </sheetPr>
  <dimension ref="A1:I81"/>
  <sheetViews>
    <sheetView view="pageBreakPreview" zoomScale="90" zoomScaleNormal="100" zoomScaleSheetLayoutView="90" workbookViewId="0">
      <selection activeCell="D22" sqref="D22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6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18:A19"/>
    <mergeCell ref="A20:A21"/>
    <mergeCell ref="A22:A23"/>
    <mergeCell ref="A8:A9"/>
    <mergeCell ref="A10:A11"/>
    <mergeCell ref="A12:A13"/>
    <mergeCell ref="A14:A15"/>
    <mergeCell ref="A16:A17"/>
    <mergeCell ref="G4:I4"/>
    <mergeCell ref="B6:B7"/>
    <mergeCell ref="C6:C7"/>
    <mergeCell ref="I6:I7"/>
    <mergeCell ref="A32:A33"/>
    <mergeCell ref="A28:A29"/>
    <mergeCell ref="A30:A31"/>
    <mergeCell ref="A24:A25"/>
    <mergeCell ref="A26:A27"/>
    <mergeCell ref="F6:F7"/>
    <mergeCell ref="G6:G7"/>
    <mergeCell ref="D3:D4"/>
    <mergeCell ref="D6:D7"/>
    <mergeCell ref="E6:E7"/>
    <mergeCell ref="C3:C4"/>
    <mergeCell ref="G3:I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74:A75"/>
    <mergeCell ref="A76:A77"/>
    <mergeCell ref="A64:A65"/>
    <mergeCell ref="A66:A67"/>
    <mergeCell ref="A68:A69"/>
    <mergeCell ref="A70:A71"/>
    <mergeCell ref="A72:A73"/>
  </mergeCells>
  <phoneticPr fontId="4"/>
  <conditionalFormatting sqref="F8:F37">
    <cfRule type="cellIs" dxfId="4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E0109B"/>
  </sheetPr>
  <dimension ref="A1:I81"/>
  <sheetViews>
    <sheetView view="pageBreakPreview" zoomScale="90" zoomScaleNormal="100" zoomScaleSheetLayoutView="90" workbookViewId="0">
      <selection activeCell="E14" sqref="E14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7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I6:I7"/>
    <mergeCell ref="D3:D4"/>
    <mergeCell ref="C3:C4"/>
    <mergeCell ref="G3:I3"/>
    <mergeCell ref="G4:I4"/>
    <mergeCell ref="D6:D7"/>
    <mergeCell ref="E6:E7"/>
    <mergeCell ref="F6:F7"/>
    <mergeCell ref="G6:G7"/>
    <mergeCell ref="B6:B7"/>
    <mergeCell ref="C6:C7"/>
    <mergeCell ref="A16:A17"/>
    <mergeCell ref="A18:A19"/>
    <mergeCell ref="A12:A13"/>
    <mergeCell ref="A14:A15"/>
    <mergeCell ref="A8:A9"/>
    <mergeCell ref="A10:A11"/>
    <mergeCell ref="A28:A29"/>
    <mergeCell ref="A30:A31"/>
    <mergeCell ref="A24:A25"/>
    <mergeCell ref="A26:A27"/>
    <mergeCell ref="A20:A21"/>
    <mergeCell ref="A22:A23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72:A73"/>
    <mergeCell ref="A74:A75"/>
    <mergeCell ref="A76:A77"/>
    <mergeCell ref="A62:A63"/>
    <mergeCell ref="A64:A65"/>
    <mergeCell ref="A66:A67"/>
    <mergeCell ref="A68:A69"/>
    <mergeCell ref="A70:A71"/>
  </mergeCells>
  <phoneticPr fontId="4"/>
  <conditionalFormatting sqref="F8:F37">
    <cfRule type="cellIs" dxfId="3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E0109B"/>
  </sheetPr>
  <dimension ref="A1:I81"/>
  <sheetViews>
    <sheetView view="pageBreakPreview" zoomScale="90" zoomScaleNormal="100" zoomScaleSheetLayoutView="90" workbookViewId="0">
      <selection activeCell="C14" sqref="C14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8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30:A31"/>
    <mergeCell ref="F6:F7"/>
    <mergeCell ref="G6:G7"/>
    <mergeCell ref="A12:A13"/>
    <mergeCell ref="A14:A15"/>
    <mergeCell ref="A18:A19"/>
    <mergeCell ref="A16:A17"/>
    <mergeCell ref="A8:A9"/>
    <mergeCell ref="A10:A11"/>
    <mergeCell ref="B6:B7"/>
    <mergeCell ref="A28:A29"/>
    <mergeCell ref="A24:A25"/>
    <mergeCell ref="A26:A27"/>
    <mergeCell ref="A20:A21"/>
    <mergeCell ref="A22:A23"/>
    <mergeCell ref="I6:I7"/>
    <mergeCell ref="D3:D4"/>
    <mergeCell ref="C3:C4"/>
    <mergeCell ref="G3:I3"/>
    <mergeCell ref="G4:I4"/>
    <mergeCell ref="D6:D7"/>
    <mergeCell ref="E6:E7"/>
    <mergeCell ref="C6:C7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72:A73"/>
    <mergeCell ref="A74:A75"/>
    <mergeCell ref="A76:A77"/>
    <mergeCell ref="A62:A63"/>
    <mergeCell ref="A64:A65"/>
    <mergeCell ref="A66:A67"/>
    <mergeCell ref="A68:A69"/>
    <mergeCell ref="A70:A71"/>
  </mergeCells>
  <phoneticPr fontId="4"/>
  <conditionalFormatting sqref="F8:F37">
    <cfRule type="cellIs" dxfId="2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E0109B"/>
  </sheetPr>
  <dimension ref="A1:I81"/>
  <sheetViews>
    <sheetView view="pageBreakPreview" zoomScale="90" zoomScaleNormal="100" zoomScaleSheetLayoutView="90" workbookViewId="0">
      <selection activeCell="N19" sqref="N19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33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G6:G7"/>
    <mergeCell ref="B6:B7"/>
    <mergeCell ref="C6:C7"/>
    <mergeCell ref="I6:I7"/>
    <mergeCell ref="D3:D4"/>
    <mergeCell ref="C3:C4"/>
    <mergeCell ref="G3:I3"/>
    <mergeCell ref="G4:I4"/>
    <mergeCell ref="A8:A9"/>
    <mergeCell ref="A10:A11"/>
    <mergeCell ref="D6:D7"/>
    <mergeCell ref="E6:E7"/>
    <mergeCell ref="F6:F7"/>
    <mergeCell ref="A20:A21"/>
    <mergeCell ref="A22:A23"/>
    <mergeCell ref="A16:A17"/>
    <mergeCell ref="A18:A19"/>
    <mergeCell ref="A12:A13"/>
    <mergeCell ref="A14:A15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74:A75"/>
    <mergeCell ref="A76:A77"/>
    <mergeCell ref="A64:A65"/>
    <mergeCell ref="A66:A67"/>
    <mergeCell ref="A68:A69"/>
    <mergeCell ref="A70:A71"/>
    <mergeCell ref="A72:A73"/>
  </mergeCells>
  <phoneticPr fontId="4"/>
  <conditionalFormatting sqref="F8:F37">
    <cfRule type="cellIs" dxfId="1" priority="1" stopIfTrue="1" operator="lessThan">
      <formula>35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4294967292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E0109B"/>
  </sheetPr>
  <dimension ref="A1:I81"/>
  <sheetViews>
    <sheetView view="pageBreakPreview" zoomScale="90" zoomScaleNormal="100" zoomScaleSheetLayoutView="90" workbookViewId="0">
      <selection activeCell="N21" sqref="N21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128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G4:I4"/>
    <mergeCell ref="B6:B7"/>
    <mergeCell ref="C6:C7"/>
    <mergeCell ref="I6:I7"/>
    <mergeCell ref="A24:A25"/>
    <mergeCell ref="F6:F7"/>
    <mergeCell ref="G6:G7"/>
    <mergeCell ref="D3:D4"/>
    <mergeCell ref="D6:D7"/>
    <mergeCell ref="E6:E7"/>
    <mergeCell ref="C3:C4"/>
    <mergeCell ref="G3:I3"/>
    <mergeCell ref="A8:A9"/>
    <mergeCell ref="A10:A11"/>
    <mergeCell ref="A12:A13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76:A77"/>
    <mergeCell ref="A66:A67"/>
    <mergeCell ref="A68:A69"/>
    <mergeCell ref="A70:A71"/>
    <mergeCell ref="A72:A73"/>
    <mergeCell ref="A74:A75"/>
  </mergeCells>
  <phoneticPr fontId="4"/>
  <conditionalFormatting sqref="F8:F37">
    <cfRule type="cellIs" dxfId="0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4650-EEBA-49A6-A1E2-1F2BFFB5699D}">
  <sheetPr>
    <pageSetUpPr fitToPage="1"/>
  </sheetPr>
  <dimension ref="A1:N78"/>
  <sheetViews>
    <sheetView tabSelected="1" view="pageBreakPreview" zoomScaleNormal="100" zoomScaleSheetLayoutView="100" workbookViewId="0">
      <selection sqref="A1:K1"/>
    </sheetView>
  </sheetViews>
  <sheetFormatPr defaultColWidth="13" defaultRowHeight="13.2" x14ac:dyDescent="0.2"/>
  <cols>
    <col min="1" max="1" width="3.6640625" style="36" customWidth="1"/>
    <col min="2" max="2" width="12.44140625" style="68" customWidth="1"/>
    <col min="3" max="3" width="1.6640625" style="23" customWidth="1"/>
    <col min="4" max="4" width="11" style="23" customWidth="1"/>
    <col min="5" max="5" width="13" style="36" customWidth="1"/>
    <col min="6" max="6" width="7.33203125" style="36" customWidth="1"/>
    <col min="7" max="7" width="12.6640625" style="36" customWidth="1"/>
    <col min="8" max="8" width="4.109375" style="23" customWidth="1"/>
    <col min="9" max="9" width="8.6640625" style="23" customWidth="1"/>
    <col min="10" max="10" width="4.6640625" style="23" customWidth="1"/>
    <col min="11" max="11" width="13.77734375" style="23" customWidth="1"/>
    <col min="12" max="12" width="5.77734375" style="23" customWidth="1"/>
    <col min="13" max="16384" width="13" style="23"/>
  </cols>
  <sheetData>
    <row r="1" spans="1:11" ht="19.2" x14ac:dyDescent="0.2">
      <c r="A1" s="155" t="s">
        <v>234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5.25" customHeight="1" x14ac:dyDescent="0.2"/>
    <row r="3" spans="1:11" ht="15" customHeight="1" x14ac:dyDescent="0.2">
      <c r="A3" s="36">
        <v>1</v>
      </c>
      <c r="B3" s="68" t="s">
        <v>72</v>
      </c>
      <c r="D3" s="135" t="s">
        <v>218</v>
      </c>
      <c r="E3" s="135"/>
      <c r="F3" s="135"/>
      <c r="G3" s="135"/>
    </row>
    <row r="4" spans="1:11" ht="15" customHeight="1" x14ac:dyDescent="0.2">
      <c r="A4" s="36">
        <v>2</v>
      </c>
      <c r="B4" s="68" t="s">
        <v>73</v>
      </c>
      <c r="D4" s="135" t="s">
        <v>219</v>
      </c>
      <c r="E4" s="135"/>
      <c r="F4" s="135"/>
      <c r="G4" s="135"/>
      <c r="H4" s="135"/>
      <c r="I4" s="135"/>
      <c r="J4" s="135"/>
      <c r="K4" s="135"/>
    </row>
    <row r="5" spans="1:11" ht="15" customHeight="1" x14ac:dyDescent="0.2">
      <c r="A5" s="36">
        <v>3</v>
      </c>
      <c r="B5" s="68" t="s">
        <v>74</v>
      </c>
      <c r="D5" s="135" t="s">
        <v>202</v>
      </c>
      <c r="E5" s="135"/>
      <c r="F5" s="135"/>
      <c r="G5" s="135"/>
      <c r="H5" s="135"/>
    </row>
    <row r="6" spans="1:11" ht="15" customHeight="1" x14ac:dyDescent="0.2">
      <c r="A6" s="36">
        <v>4</v>
      </c>
      <c r="B6" s="68" t="s">
        <v>75</v>
      </c>
      <c r="D6" s="135" t="s">
        <v>76</v>
      </c>
      <c r="E6" s="135"/>
      <c r="F6" s="135"/>
      <c r="G6" s="135"/>
      <c r="H6" s="135"/>
      <c r="I6" s="135"/>
    </row>
    <row r="7" spans="1:11" ht="15" customHeight="1" x14ac:dyDescent="0.2">
      <c r="A7" s="36">
        <v>5</v>
      </c>
      <c r="B7" s="68" t="s">
        <v>77</v>
      </c>
      <c r="D7" s="135" t="s">
        <v>209</v>
      </c>
      <c r="E7" s="135"/>
      <c r="F7" s="135"/>
      <c r="G7" s="135"/>
      <c r="H7" s="135"/>
      <c r="I7" s="135"/>
      <c r="J7" s="135"/>
      <c r="K7" s="135"/>
    </row>
    <row r="8" spans="1:11" ht="15" customHeight="1" x14ac:dyDescent="0.2">
      <c r="A8" s="36">
        <v>6</v>
      </c>
      <c r="B8" s="68" t="s">
        <v>78</v>
      </c>
      <c r="D8" s="69" t="s">
        <v>82</v>
      </c>
      <c r="E8" s="107" t="s">
        <v>231</v>
      </c>
      <c r="F8" s="107"/>
      <c r="G8" s="107"/>
      <c r="H8" s="107"/>
      <c r="I8" s="135" t="s">
        <v>81</v>
      </c>
      <c r="J8" s="135"/>
      <c r="K8" s="135"/>
    </row>
    <row r="9" spans="1:11" ht="15" customHeight="1" x14ac:dyDescent="0.2">
      <c r="D9" s="69" t="s">
        <v>79</v>
      </c>
      <c r="E9" s="135" t="s">
        <v>80</v>
      </c>
      <c r="F9" s="135"/>
      <c r="G9" s="135"/>
      <c r="H9" s="135"/>
      <c r="I9" s="135" t="s">
        <v>81</v>
      </c>
      <c r="J9" s="135"/>
      <c r="K9" s="135"/>
    </row>
    <row r="10" spans="1:11" ht="15" customHeight="1" x14ac:dyDescent="0.2">
      <c r="D10" s="69" t="s">
        <v>146</v>
      </c>
      <c r="E10" s="135" t="s">
        <v>147</v>
      </c>
      <c r="F10" s="135"/>
      <c r="G10" s="135"/>
      <c r="H10" s="135"/>
      <c r="I10" s="156" t="s">
        <v>81</v>
      </c>
      <c r="J10" s="156"/>
      <c r="K10" s="156"/>
    </row>
    <row r="11" spans="1:11" ht="15" customHeight="1" x14ac:dyDescent="0.2">
      <c r="D11" s="69" t="s">
        <v>83</v>
      </c>
      <c r="E11" s="135" t="s">
        <v>84</v>
      </c>
      <c r="F11" s="135"/>
      <c r="G11" s="135"/>
      <c r="H11" s="135"/>
      <c r="I11" s="135" t="s">
        <v>81</v>
      </c>
      <c r="J11" s="135"/>
      <c r="K11" s="135"/>
    </row>
    <row r="12" spans="1:11" ht="15" customHeight="1" x14ac:dyDescent="0.2">
      <c r="D12" s="69"/>
      <c r="E12" s="135" t="s">
        <v>152</v>
      </c>
      <c r="F12" s="135"/>
      <c r="G12" s="135"/>
      <c r="H12" s="135"/>
      <c r="I12" s="135" t="s">
        <v>81</v>
      </c>
      <c r="J12" s="135"/>
      <c r="K12" s="135"/>
    </row>
    <row r="13" spans="1:11" ht="15" customHeight="1" x14ac:dyDescent="0.2">
      <c r="D13" s="69"/>
      <c r="E13" s="69" t="s">
        <v>224</v>
      </c>
      <c r="F13" s="69"/>
      <c r="G13" s="69"/>
      <c r="H13" s="69"/>
      <c r="I13" s="135" t="s">
        <v>81</v>
      </c>
      <c r="J13" s="135"/>
      <c r="K13" s="135"/>
    </row>
    <row r="14" spans="1:11" ht="15" customHeight="1" x14ac:dyDescent="0.2">
      <c r="A14" s="36">
        <v>7</v>
      </c>
      <c r="B14" s="68" t="s">
        <v>143</v>
      </c>
      <c r="D14" s="135" t="s">
        <v>85</v>
      </c>
      <c r="E14" s="135"/>
      <c r="F14" s="135"/>
      <c r="G14" s="135"/>
      <c r="H14" s="135"/>
      <c r="I14" s="135"/>
    </row>
    <row r="15" spans="1:11" ht="15" customHeight="1" x14ac:dyDescent="0.2">
      <c r="A15" s="36">
        <v>8</v>
      </c>
      <c r="B15" s="68" t="s">
        <v>86</v>
      </c>
      <c r="D15" s="23" t="s">
        <v>87</v>
      </c>
      <c r="E15" s="23"/>
      <c r="F15" s="23"/>
      <c r="G15" s="23"/>
    </row>
    <row r="16" spans="1:11" ht="15" customHeight="1" x14ac:dyDescent="0.2">
      <c r="A16" s="36">
        <v>9</v>
      </c>
      <c r="B16" s="68" t="s">
        <v>88</v>
      </c>
      <c r="D16" s="135" t="s">
        <v>169</v>
      </c>
      <c r="E16" s="135"/>
      <c r="F16" s="135"/>
      <c r="G16" s="135"/>
      <c r="H16" s="135"/>
      <c r="I16" s="135"/>
      <c r="J16" s="135"/>
      <c r="K16" s="135"/>
    </row>
    <row r="17" spans="1:14" ht="15" customHeight="1" x14ac:dyDescent="0.2">
      <c r="A17" s="36">
        <v>10</v>
      </c>
      <c r="B17" s="68" t="s">
        <v>89</v>
      </c>
      <c r="D17" s="135" t="s">
        <v>203</v>
      </c>
      <c r="E17" s="135"/>
      <c r="F17" s="135"/>
      <c r="G17" s="135"/>
      <c r="H17" s="135"/>
      <c r="I17" s="135"/>
      <c r="J17" s="135"/>
      <c r="K17" s="135"/>
    </row>
    <row r="18" spans="1:14" ht="15" customHeight="1" x14ac:dyDescent="0.2">
      <c r="D18" s="135" t="s">
        <v>90</v>
      </c>
      <c r="E18" s="135"/>
      <c r="F18" s="135"/>
      <c r="G18" s="135"/>
      <c r="H18" s="135"/>
      <c r="I18" s="135"/>
    </row>
    <row r="19" spans="1:14" ht="15" customHeight="1" x14ac:dyDescent="0.2">
      <c r="A19" s="36">
        <v>11</v>
      </c>
      <c r="B19" s="68" t="s">
        <v>91</v>
      </c>
      <c r="D19" s="135" t="s">
        <v>210</v>
      </c>
      <c r="E19" s="135"/>
      <c r="F19" s="135" t="s">
        <v>211</v>
      </c>
      <c r="G19" s="135"/>
      <c r="H19" s="135"/>
    </row>
    <row r="20" spans="1:14" ht="15" customHeight="1" x14ac:dyDescent="0.2">
      <c r="A20" s="36">
        <v>12</v>
      </c>
      <c r="B20" s="68" t="s">
        <v>92</v>
      </c>
      <c r="D20" s="135" t="s">
        <v>212</v>
      </c>
      <c r="E20" s="135"/>
      <c r="F20" s="135"/>
      <c r="G20" s="135"/>
      <c r="H20" s="135"/>
      <c r="I20" s="135"/>
      <c r="J20" s="135"/>
      <c r="K20" s="135"/>
      <c r="N20" s="69"/>
    </row>
    <row r="21" spans="1:14" ht="15" hidden="1" customHeight="1" x14ac:dyDescent="0.2">
      <c r="D21" s="135" t="s">
        <v>220</v>
      </c>
      <c r="E21" s="135"/>
      <c r="F21" s="135"/>
      <c r="G21" s="135"/>
      <c r="H21" s="135"/>
      <c r="I21" s="135"/>
      <c r="J21" s="135"/>
      <c r="K21" s="135"/>
    </row>
    <row r="22" spans="1:14" ht="15" customHeight="1" x14ac:dyDescent="0.2">
      <c r="D22" s="69" t="s">
        <v>235</v>
      </c>
      <c r="E22" s="69"/>
      <c r="F22" s="69"/>
      <c r="G22" s="69"/>
      <c r="H22" s="69"/>
      <c r="I22" s="69"/>
      <c r="J22" s="69"/>
      <c r="K22" s="69"/>
    </row>
    <row r="23" spans="1:14" ht="15" customHeight="1" x14ac:dyDescent="0.2">
      <c r="D23" s="69" t="s">
        <v>236</v>
      </c>
      <c r="E23" s="69"/>
      <c r="F23" s="69"/>
      <c r="G23" s="69"/>
      <c r="H23" s="69"/>
      <c r="I23" s="69"/>
      <c r="J23" s="69"/>
      <c r="K23" s="69"/>
    </row>
    <row r="24" spans="1:14" ht="15" customHeight="1" x14ac:dyDescent="0.2">
      <c r="D24" s="206" t="s">
        <v>237</v>
      </c>
      <c r="E24" s="69"/>
      <c r="F24" s="69"/>
      <c r="G24" s="69"/>
      <c r="H24" s="69"/>
      <c r="I24" s="69"/>
      <c r="J24" s="69"/>
      <c r="K24" s="69"/>
    </row>
    <row r="25" spans="1:14" ht="15" customHeight="1" x14ac:dyDescent="0.2">
      <c r="D25" s="206" t="s">
        <v>239</v>
      </c>
      <c r="E25" s="69"/>
      <c r="F25" s="69"/>
      <c r="G25" s="69"/>
      <c r="H25" s="69"/>
      <c r="I25" s="69"/>
      <c r="J25" s="69"/>
      <c r="K25" s="69"/>
    </row>
    <row r="26" spans="1:14" ht="15" customHeight="1" x14ac:dyDescent="0.2">
      <c r="D26" s="207" t="s">
        <v>238</v>
      </c>
      <c r="E26" s="69"/>
      <c r="F26" s="69"/>
      <c r="G26" s="69"/>
      <c r="H26" s="69"/>
      <c r="I26" s="69"/>
      <c r="J26" s="69"/>
      <c r="K26" s="69"/>
    </row>
    <row r="27" spans="1:14" ht="15" customHeight="1" x14ac:dyDescent="0.2">
      <c r="A27" s="36">
        <v>13</v>
      </c>
      <c r="B27" s="68" t="s">
        <v>93</v>
      </c>
      <c r="D27" s="135" t="s">
        <v>221</v>
      </c>
      <c r="E27" s="135"/>
      <c r="F27" s="135"/>
      <c r="G27" s="135"/>
      <c r="H27" s="135"/>
      <c r="I27" s="135"/>
      <c r="J27" s="135"/>
    </row>
    <row r="28" spans="1:14" ht="15" customHeight="1" x14ac:dyDescent="0.2">
      <c r="A28" s="36">
        <v>14</v>
      </c>
      <c r="B28" s="68" t="s">
        <v>94</v>
      </c>
      <c r="D28" s="135" t="s">
        <v>222</v>
      </c>
      <c r="E28" s="135"/>
      <c r="F28" s="135"/>
      <c r="G28" s="135"/>
      <c r="H28" s="135"/>
      <c r="I28" s="135"/>
      <c r="J28" s="135"/>
    </row>
    <row r="29" spans="1:14" ht="15" customHeight="1" x14ac:dyDescent="0.2">
      <c r="A29" s="36">
        <v>15</v>
      </c>
      <c r="B29" s="135" t="s">
        <v>95</v>
      </c>
      <c r="C29" s="135"/>
      <c r="D29" s="135"/>
      <c r="E29" s="23"/>
      <c r="F29" s="23"/>
      <c r="G29" s="23"/>
    </row>
    <row r="30" spans="1:14" ht="15" customHeight="1" x14ac:dyDescent="0.15">
      <c r="B30" s="144" t="s">
        <v>213</v>
      </c>
      <c r="C30" s="145" t="s">
        <v>96</v>
      </c>
      <c r="D30" s="146"/>
      <c r="E30" s="88"/>
      <c r="F30" s="89"/>
      <c r="G30" s="77" t="s">
        <v>101</v>
      </c>
      <c r="H30" s="76"/>
      <c r="I30" s="78" t="s">
        <v>102</v>
      </c>
      <c r="J30" s="78"/>
      <c r="K30" s="78"/>
    </row>
    <row r="31" spans="1:14" ht="15" customHeight="1" x14ac:dyDescent="0.15">
      <c r="B31" s="103"/>
      <c r="C31" s="147"/>
      <c r="D31" s="148"/>
      <c r="E31" s="81"/>
      <c r="F31" s="82"/>
      <c r="G31" s="77" t="s">
        <v>103</v>
      </c>
      <c r="H31" s="76"/>
      <c r="I31" s="78" t="s">
        <v>104</v>
      </c>
      <c r="J31" s="78"/>
      <c r="K31" s="78"/>
    </row>
    <row r="32" spans="1:14" ht="15" customHeight="1" x14ac:dyDescent="0.2">
      <c r="B32" s="103"/>
      <c r="C32" s="147"/>
      <c r="D32" s="148"/>
      <c r="E32" s="125" t="s">
        <v>154</v>
      </c>
      <c r="F32" s="126"/>
      <c r="G32" s="77" t="s">
        <v>105</v>
      </c>
      <c r="H32" s="76"/>
      <c r="I32" s="78" t="s">
        <v>106</v>
      </c>
      <c r="J32" s="78"/>
      <c r="K32" s="78"/>
    </row>
    <row r="33" spans="2:11" ht="15" customHeight="1" x14ac:dyDescent="0.2">
      <c r="B33" s="103"/>
      <c r="C33" s="147"/>
      <c r="D33" s="148"/>
      <c r="E33" s="151" t="s">
        <v>144</v>
      </c>
      <c r="F33" s="152"/>
      <c r="G33" s="70" t="s">
        <v>107</v>
      </c>
      <c r="H33" s="80"/>
      <c r="I33" s="79" t="s">
        <v>108</v>
      </c>
      <c r="J33" s="70"/>
      <c r="K33" s="80"/>
    </row>
    <row r="34" spans="2:11" ht="15" customHeight="1" x14ac:dyDescent="0.2">
      <c r="B34" s="103"/>
      <c r="C34" s="147"/>
      <c r="D34" s="148"/>
      <c r="E34" s="83"/>
      <c r="F34" s="84"/>
      <c r="G34" s="153" t="s">
        <v>109</v>
      </c>
      <c r="H34" s="154"/>
      <c r="I34" s="75" t="s">
        <v>110</v>
      </c>
      <c r="J34" s="77"/>
      <c r="K34" s="76"/>
    </row>
    <row r="35" spans="2:11" ht="15" customHeight="1" x14ac:dyDescent="0.2">
      <c r="B35" s="104"/>
      <c r="C35" s="149"/>
      <c r="D35" s="150"/>
      <c r="E35" s="85"/>
      <c r="F35" s="86"/>
      <c r="G35" s="153" t="s">
        <v>130</v>
      </c>
      <c r="H35" s="154"/>
      <c r="I35" s="75" t="s">
        <v>131</v>
      </c>
      <c r="J35" s="77"/>
      <c r="K35" s="76"/>
    </row>
    <row r="36" spans="2:11" ht="15" customHeight="1" x14ac:dyDescent="0.2">
      <c r="B36" s="102" t="s">
        <v>214</v>
      </c>
      <c r="C36" s="123" t="s">
        <v>96</v>
      </c>
      <c r="D36" s="124"/>
      <c r="E36" s="129" t="s">
        <v>232</v>
      </c>
      <c r="F36" s="130"/>
      <c r="G36" s="75" t="s">
        <v>111</v>
      </c>
      <c r="H36" s="76"/>
      <c r="I36" s="78" t="s">
        <v>102</v>
      </c>
      <c r="J36" s="78"/>
      <c r="K36" s="78"/>
    </row>
    <row r="37" spans="2:11" ht="15" customHeight="1" x14ac:dyDescent="0.2">
      <c r="B37" s="103"/>
      <c r="C37" s="125"/>
      <c r="D37" s="126"/>
      <c r="E37" s="131"/>
      <c r="F37" s="132"/>
      <c r="G37" s="75" t="s">
        <v>112</v>
      </c>
      <c r="H37" s="76"/>
      <c r="I37" s="78" t="s">
        <v>104</v>
      </c>
      <c r="J37" s="78"/>
      <c r="K37" s="78"/>
    </row>
    <row r="38" spans="2:11" ht="15" customHeight="1" x14ac:dyDescent="0.2">
      <c r="B38" s="103"/>
      <c r="C38" s="125"/>
      <c r="D38" s="126"/>
      <c r="E38" s="131"/>
      <c r="F38" s="132"/>
      <c r="G38" s="75" t="s">
        <v>113</v>
      </c>
      <c r="H38" s="76"/>
      <c r="I38" s="78" t="s">
        <v>106</v>
      </c>
      <c r="J38" s="78"/>
      <c r="K38" s="78"/>
    </row>
    <row r="39" spans="2:11" ht="15" customHeight="1" x14ac:dyDescent="0.2">
      <c r="B39" s="103"/>
      <c r="C39" s="125"/>
      <c r="D39" s="126"/>
      <c r="E39" s="131"/>
      <c r="F39" s="132"/>
      <c r="G39" s="75" t="s">
        <v>114</v>
      </c>
      <c r="H39" s="76"/>
      <c r="I39" s="75" t="s">
        <v>108</v>
      </c>
      <c r="J39" s="77"/>
      <c r="K39" s="76"/>
    </row>
    <row r="40" spans="2:11" ht="15" customHeight="1" x14ac:dyDescent="0.2">
      <c r="B40" s="103"/>
      <c r="C40" s="125"/>
      <c r="D40" s="126"/>
      <c r="E40" s="131"/>
      <c r="F40" s="132"/>
      <c r="G40" s="75" t="s">
        <v>115</v>
      </c>
      <c r="H40" s="76"/>
      <c r="I40" s="75" t="s">
        <v>110</v>
      </c>
      <c r="J40" s="77"/>
      <c r="K40" s="76"/>
    </row>
    <row r="41" spans="2:11" ht="15" customHeight="1" x14ac:dyDescent="0.2">
      <c r="B41" s="104"/>
      <c r="C41" s="127"/>
      <c r="D41" s="128"/>
      <c r="E41" s="133"/>
      <c r="F41" s="134"/>
      <c r="G41" s="120" t="s">
        <v>132</v>
      </c>
      <c r="H41" s="122"/>
      <c r="I41" s="120" t="s">
        <v>131</v>
      </c>
      <c r="J41" s="121"/>
      <c r="K41" s="122"/>
    </row>
    <row r="42" spans="2:11" ht="15" customHeight="1" x14ac:dyDescent="0.2">
      <c r="B42" s="74" t="s">
        <v>215</v>
      </c>
      <c r="C42" s="123" t="s">
        <v>96</v>
      </c>
      <c r="D42" s="124"/>
      <c r="E42" s="157" t="s">
        <v>153</v>
      </c>
      <c r="F42" s="158"/>
      <c r="G42" s="159" t="s">
        <v>97</v>
      </c>
      <c r="H42" s="159"/>
      <c r="I42" s="159" t="s">
        <v>98</v>
      </c>
      <c r="J42" s="159"/>
      <c r="K42" s="159"/>
    </row>
    <row r="43" spans="2:11" ht="15" customHeight="1" x14ac:dyDescent="0.2">
      <c r="B43" s="93" t="s">
        <v>215</v>
      </c>
      <c r="C43" s="137" t="s">
        <v>96</v>
      </c>
      <c r="D43" s="138"/>
      <c r="E43" s="139" t="s">
        <v>148</v>
      </c>
      <c r="F43" s="140"/>
      <c r="G43" s="120" t="s">
        <v>116</v>
      </c>
      <c r="H43" s="122"/>
      <c r="I43" s="120" t="s">
        <v>98</v>
      </c>
      <c r="J43" s="121"/>
      <c r="K43" s="122"/>
    </row>
    <row r="44" spans="2:11" ht="15" customHeight="1" x14ac:dyDescent="0.2">
      <c r="B44" s="105" t="s">
        <v>216</v>
      </c>
      <c r="C44" s="109" t="s">
        <v>96</v>
      </c>
      <c r="D44" s="110"/>
      <c r="E44" s="115" t="s">
        <v>155</v>
      </c>
      <c r="F44" s="116"/>
      <c r="G44" s="119" t="s">
        <v>117</v>
      </c>
      <c r="H44" s="119"/>
      <c r="I44" s="120" t="s">
        <v>118</v>
      </c>
      <c r="J44" s="121"/>
      <c r="K44" s="122"/>
    </row>
    <row r="45" spans="2:11" ht="15" customHeight="1" x14ac:dyDescent="0.2">
      <c r="B45" s="108"/>
      <c r="C45" s="111"/>
      <c r="D45" s="112"/>
      <c r="E45" s="115"/>
      <c r="F45" s="116"/>
      <c r="G45" s="71" t="s">
        <v>134</v>
      </c>
      <c r="H45" s="73"/>
      <c r="I45" s="120" t="s">
        <v>99</v>
      </c>
      <c r="J45" s="121"/>
      <c r="K45" s="122"/>
    </row>
    <row r="46" spans="2:11" ht="15" customHeight="1" x14ac:dyDescent="0.2">
      <c r="B46" s="106"/>
      <c r="C46" s="113"/>
      <c r="D46" s="114"/>
      <c r="E46" s="117"/>
      <c r="F46" s="118"/>
      <c r="G46" s="120" t="s">
        <v>135</v>
      </c>
      <c r="H46" s="122"/>
      <c r="I46" s="71" t="s">
        <v>100</v>
      </c>
      <c r="J46" s="72"/>
      <c r="K46" s="73"/>
    </row>
    <row r="47" spans="2:11" ht="15" customHeight="1" x14ac:dyDescent="0.2">
      <c r="B47" s="105" t="s">
        <v>215</v>
      </c>
      <c r="C47" s="109" t="s">
        <v>96</v>
      </c>
      <c r="D47" s="110"/>
      <c r="E47" s="142" t="s">
        <v>157</v>
      </c>
      <c r="F47" s="143"/>
      <c r="G47" s="71" t="s">
        <v>133</v>
      </c>
      <c r="H47" s="73"/>
      <c r="I47" s="120" t="s">
        <v>99</v>
      </c>
      <c r="J47" s="121"/>
      <c r="K47" s="122"/>
    </row>
    <row r="48" spans="2:11" ht="15" customHeight="1" x14ac:dyDescent="0.2">
      <c r="B48" s="106"/>
      <c r="C48" s="113"/>
      <c r="D48" s="114"/>
      <c r="E48" s="117"/>
      <c r="F48" s="118"/>
      <c r="G48" s="71" t="s">
        <v>156</v>
      </c>
      <c r="H48" s="73"/>
      <c r="I48" s="120" t="s">
        <v>100</v>
      </c>
      <c r="J48" s="121"/>
      <c r="K48" s="122"/>
    </row>
    <row r="49" spans="1:11" ht="15" customHeight="1" x14ac:dyDescent="0.2">
      <c r="B49" s="94" t="s">
        <v>201</v>
      </c>
      <c r="C49" s="137" t="s">
        <v>96</v>
      </c>
      <c r="D49" s="138"/>
      <c r="E49" s="139" t="s">
        <v>223</v>
      </c>
      <c r="F49" s="140"/>
      <c r="G49" s="120" t="s">
        <v>97</v>
      </c>
      <c r="H49" s="122"/>
      <c r="I49" s="120" t="s">
        <v>158</v>
      </c>
      <c r="J49" s="121"/>
      <c r="K49" s="122"/>
    </row>
    <row r="50" spans="1:11" ht="15" customHeight="1" x14ac:dyDescent="0.2">
      <c r="A50" s="36">
        <v>16</v>
      </c>
      <c r="B50" s="135" t="s">
        <v>159</v>
      </c>
      <c r="C50" s="135"/>
      <c r="D50" s="135"/>
      <c r="E50" s="69"/>
      <c r="F50" s="69"/>
      <c r="G50" s="69"/>
      <c r="H50" s="69"/>
      <c r="I50" s="69"/>
      <c r="J50" s="69"/>
      <c r="K50" s="69"/>
    </row>
    <row r="51" spans="1:11" ht="15" customHeight="1" x14ac:dyDescent="0.2">
      <c r="B51" s="36" t="s">
        <v>121</v>
      </c>
      <c r="D51" s="141" t="s">
        <v>233</v>
      </c>
      <c r="E51" s="141"/>
      <c r="F51" s="141"/>
      <c r="G51" s="141"/>
      <c r="H51" s="141"/>
      <c r="I51" s="141"/>
      <c r="J51" s="141"/>
      <c r="K51" s="141"/>
    </row>
    <row r="52" spans="1:11" ht="15" customHeight="1" x14ac:dyDescent="0.2">
      <c r="B52" s="36" t="s">
        <v>119</v>
      </c>
      <c r="D52" s="135" t="s">
        <v>226</v>
      </c>
      <c r="E52" s="135"/>
      <c r="F52" s="135"/>
      <c r="G52" s="135"/>
      <c r="H52" s="135"/>
      <c r="I52" s="135"/>
      <c r="J52" s="135"/>
      <c r="K52" s="135"/>
    </row>
    <row r="53" spans="1:11" ht="15" customHeight="1" x14ac:dyDescent="0.2">
      <c r="B53" s="36" t="s">
        <v>145</v>
      </c>
      <c r="D53" s="135" t="s">
        <v>227</v>
      </c>
      <c r="E53" s="135"/>
      <c r="F53" s="135"/>
      <c r="G53" s="135"/>
      <c r="H53" s="135"/>
      <c r="I53" s="135"/>
      <c r="J53" s="135"/>
      <c r="K53" s="135"/>
    </row>
    <row r="54" spans="1:11" ht="15" customHeight="1" x14ac:dyDescent="0.2">
      <c r="B54" s="36" t="s">
        <v>120</v>
      </c>
      <c r="D54" s="107" t="s">
        <v>229</v>
      </c>
      <c r="E54" s="107"/>
      <c r="F54" s="107"/>
      <c r="G54" s="107"/>
      <c r="H54" s="107"/>
      <c r="I54" s="107"/>
      <c r="J54" s="107"/>
      <c r="K54" s="107"/>
    </row>
    <row r="55" spans="1:11" ht="15" customHeight="1" x14ac:dyDescent="0.2">
      <c r="B55" s="23"/>
      <c r="D55" s="135" t="s">
        <v>228</v>
      </c>
      <c r="E55" s="135"/>
      <c r="F55" s="135"/>
      <c r="G55" s="135"/>
      <c r="H55" s="135"/>
      <c r="I55" s="135"/>
      <c r="J55" s="135"/>
      <c r="K55" s="135"/>
    </row>
    <row r="56" spans="1:11" ht="15" customHeight="1" x14ac:dyDescent="0.2">
      <c r="B56" s="23"/>
      <c r="D56" s="136" t="s">
        <v>230</v>
      </c>
      <c r="E56" s="136"/>
      <c r="F56" s="136"/>
      <c r="G56" s="136"/>
      <c r="H56" s="136"/>
      <c r="I56" s="136"/>
      <c r="J56" s="136"/>
      <c r="K56" s="136"/>
    </row>
    <row r="57" spans="1:11" ht="15" customHeight="1" x14ac:dyDescent="0.2">
      <c r="A57" s="36">
        <v>17</v>
      </c>
      <c r="B57" s="68" t="s">
        <v>122</v>
      </c>
      <c r="D57" s="135" t="s">
        <v>123</v>
      </c>
      <c r="E57" s="135"/>
      <c r="F57" s="135"/>
      <c r="G57" s="135"/>
      <c r="H57" s="135"/>
      <c r="I57" s="135"/>
      <c r="J57" s="135"/>
    </row>
    <row r="58" spans="1:11" ht="15" customHeight="1" x14ac:dyDescent="0.2">
      <c r="D58" s="135" t="s">
        <v>124</v>
      </c>
      <c r="E58" s="135"/>
      <c r="F58" s="135"/>
      <c r="G58" s="135"/>
      <c r="H58" s="135"/>
      <c r="I58" s="135"/>
      <c r="J58" s="135"/>
      <c r="K58" s="69"/>
    </row>
    <row r="59" spans="1:11" ht="15" customHeight="1" x14ac:dyDescent="0.2">
      <c r="D59" s="23" t="s">
        <v>136</v>
      </c>
      <c r="E59" s="23"/>
      <c r="F59" s="23"/>
      <c r="G59" s="23"/>
    </row>
    <row r="60" spans="1:11" ht="15" customHeight="1" x14ac:dyDescent="0.2">
      <c r="D60" s="23" t="s">
        <v>137</v>
      </c>
      <c r="E60" s="23"/>
      <c r="F60" s="23"/>
      <c r="G60" s="23"/>
    </row>
    <row r="61" spans="1:11" ht="15" customHeight="1" x14ac:dyDescent="0.2">
      <c r="D61" s="135" t="s">
        <v>138</v>
      </c>
      <c r="E61" s="135"/>
      <c r="F61" s="135"/>
      <c r="G61" s="135"/>
      <c r="H61" s="135"/>
      <c r="I61" s="135"/>
      <c r="J61" s="135"/>
    </row>
    <row r="62" spans="1:11" ht="15" customHeight="1" x14ac:dyDescent="0.2">
      <c r="D62" s="135" t="s">
        <v>139</v>
      </c>
      <c r="E62" s="135"/>
      <c r="F62" s="135"/>
      <c r="G62" s="135"/>
      <c r="H62" s="135"/>
      <c r="I62" s="135"/>
      <c r="J62" s="135"/>
      <c r="K62" s="69"/>
    </row>
    <row r="63" spans="1:11" ht="15" customHeight="1" x14ac:dyDescent="0.2">
      <c r="D63" s="69" t="s">
        <v>140</v>
      </c>
      <c r="E63" s="69"/>
      <c r="F63" s="69"/>
      <c r="G63" s="69"/>
      <c r="H63" s="69"/>
      <c r="I63" s="69"/>
      <c r="J63" s="69"/>
    </row>
    <row r="64" spans="1:11" ht="15" customHeight="1" x14ac:dyDescent="0.2">
      <c r="D64" s="69" t="s">
        <v>141</v>
      </c>
      <c r="E64" s="69"/>
      <c r="F64" s="69"/>
      <c r="G64" s="69"/>
      <c r="H64" s="69"/>
      <c r="I64" s="69"/>
      <c r="J64" s="69"/>
    </row>
    <row r="65" spans="4:11" ht="15" customHeight="1" x14ac:dyDescent="0.2">
      <c r="D65" s="69" t="s">
        <v>142</v>
      </c>
      <c r="E65" s="69"/>
      <c r="F65" s="69"/>
      <c r="G65" s="69"/>
      <c r="H65" s="69"/>
      <c r="I65" s="69"/>
      <c r="J65" s="69"/>
    </row>
    <row r="66" spans="4:11" x14ac:dyDescent="0.2">
      <c r="D66" s="69"/>
      <c r="E66" s="69"/>
      <c r="F66" s="69"/>
      <c r="G66" s="69"/>
      <c r="H66" s="69"/>
      <c r="I66" s="69"/>
      <c r="J66" s="69"/>
    </row>
    <row r="67" spans="4:11" x14ac:dyDescent="0.2">
      <c r="D67" s="69"/>
      <c r="E67" s="69"/>
      <c r="F67" s="69"/>
      <c r="G67" s="69"/>
      <c r="H67" s="69"/>
      <c r="I67" s="69"/>
      <c r="J67" s="69"/>
    </row>
    <row r="69" spans="4:11" x14ac:dyDescent="0.2">
      <c r="D69" s="69"/>
      <c r="E69" s="69"/>
      <c r="F69" s="69"/>
      <c r="G69" s="69"/>
      <c r="H69" s="69"/>
      <c r="I69" s="69"/>
      <c r="J69" s="69"/>
      <c r="K69" s="69"/>
    </row>
    <row r="70" spans="4:11" x14ac:dyDescent="0.2">
      <c r="D70" s="69"/>
      <c r="E70" s="69"/>
      <c r="F70" s="69"/>
      <c r="G70" s="69"/>
      <c r="H70" s="69"/>
      <c r="I70" s="69"/>
      <c r="J70" s="69"/>
      <c r="K70" s="69"/>
    </row>
    <row r="71" spans="4:11" x14ac:dyDescent="0.2">
      <c r="D71" s="69"/>
      <c r="E71" s="69"/>
      <c r="F71" s="69"/>
      <c r="G71" s="69"/>
      <c r="H71" s="69"/>
      <c r="I71" s="69"/>
      <c r="J71" s="69"/>
      <c r="K71" s="69"/>
    </row>
    <row r="73" spans="4:11" x14ac:dyDescent="0.2">
      <c r="D73" s="69"/>
      <c r="E73" s="69"/>
      <c r="F73" s="69"/>
      <c r="G73" s="69"/>
      <c r="H73" s="69"/>
      <c r="I73" s="69"/>
      <c r="J73" s="69"/>
      <c r="K73" s="69"/>
    </row>
    <row r="75" spans="4:11" x14ac:dyDescent="0.2">
      <c r="D75" s="69"/>
      <c r="E75" s="69"/>
      <c r="F75" s="69"/>
      <c r="G75" s="69"/>
      <c r="H75" s="69"/>
      <c r="I75" s="69"/>
      <c r="J75" s="69"/>
      <c r="K75" s="69"/>
    </row>
    <row r="76" spans="4:11" x14ac:dyDescent="0.2">
      <c r="D76" s="69"/>
      <c r="E76" s="69"/>
      <c r="F76" s="69"/>
      <c r="G76" s="69"/>
      <c r="H76" s="69"/>
      <c r="I76" s="69"/>
      <c r="J76" s="69"/>
      <c r="K76" s="69"/>
    </row>
    <row r="77" spans="4:11" x14ac:dyDescent="0.2">
      <c r="D77" s="69"/>
      <c r="E77" s="69"/>
      <c r="F77" s="69"/>
      <c r="G77" s="69"/>
      <c r="H77" s="69"/>
      <c r="I77" s="69"/>
      <c r="J77" s="69"/>
      <c r="K77" s="69"/>
    </row>
    <row r="78" spans="4:11" x14ac:dyDescent="0.2">
      <c r="D78" s="69"/>
      <c r="E78" s="69"/>
      <c r="F78" s="69"/>
      <c r="G78" s="69"/>
      <c r="H78" s="69"/>
      <c r="I78" s="69"/>
      <c r="J78" s="69"/>
      <c r="K78" s="69"/>
    </row>
  </sheetData>
  <mergeCells count="75">
    <mergeCell ref="D58:J58"/>
    <mergeCell ref="D61:J61"/>
    <mergeCell ref="D62:J62"/>
    <mergeCell ref="D52:K52"/>
    <mergeCell ref="D53:K53"/>
    <mergeCell ref="D54:K54"/>
    <mergeCell ref="D55:K55"/>
    <mergeCell ref="D56:K56"/>
    <mergeCell ref="D57:J57"/>
    <mergeCell ref="C49:D49"/>
    <mergeCell ref="E49:F49"/>
    <mergeCell ref="G49:H49"/>
    <mergeCell ref="I49:K49"/>
    <mergeCell ref="B50:D50"/>
    <mergeCell ref="D51:K51"/>
    <mergeCell ref="G46:H46"/>
    <mergeCell ref="B47:B48"/>
    <mergeCell ref="C47:D48"/>
    <mergeCell ref="E47:F48"/>
    <mergeCell ref="I47:K47"/>
    <mergeCell ref="I48:K48"/>
    <mergeCell ref="C43:D43"/>
    <mergeCell ref="E43:F43"/>
    <mergeCell ref="G43:H43"/>
    <mergeCell ref="I43:K43"/>
    <mergeCell ref="B44:B46"/>
    <mergeCell ref="C44:D46"/>
    <mergeCell ref="E44:F46"/>
    <mergeCell ref="G44:H44"/>
    <mergeCell ref="I44:K44"/>
    <mergeCell ref="I45:K45"/>
    <mergeCell ref="B36:B41"/>
    <mergeCell ref="C36:D41"/>
    <mergeCell ref="E36:F41"/>
    <mergeCell ref="G41:H41"/>
    <mergeCell ref="I41:K41"/>
    <mergeCell ref="C42:D42"/>
    <mergeCell ref="E42:F42"/>
    <mergeCell ref="G42:H42"/>
    <mergeCell ref="I42:K42"/>
    <mergeCell ref="D21:K21"/>
    <mergeCell ref="D27:J27"/>
    <mergeCell ref="D28:J28"/>
    <mergeCell ref="B29:D29"/>
    <mergeCell ref="B30:B35"/>
    <mergeCell ref="C30:D35"/>
    <mergeCell ref="E32:F32"/>
    <mergeCell ref="E33:F33"/>
    <mergeCell ref="G34:H34"/>
    <mergeCell ref="G35:H35"/>
    <mergeCell ref="D16:K16"/>
    <mergeCell ref="D17:K17"/>
    <mergeCell ref="D18:I18"/>
    <mergeCell ref="D19:E19"/>
    <mergeCell ref="F19:H19"/>
    <mergeCell ref="D20:F20"/>
    <mergeCell ref="G20:K20"/>
    <mergeCell ref="E11:H11"/>
    <mergeCell ref="I11:K11"/>
    <mergeCell ref="E12:H12"/>
    <mergeCell ref="I12:K12"/>
    <mergeCell ref="I13:K13"/>
    <mergeCell ref="D14:I14"/>
    <mergeCell ref="E8:H8"/>
    <mergeCell ref="I8:K8"/>
    <mergeCell ref="E9:H9"/>
    <mergeCell ref="I9:K9"/>
    <mergeCell ref="E10:H10"/>
    <mergeCell ref="I10:K10"/>
    <mergeCell ref="A1:K1"/>
    <mergeCell ref="D3:G3"/>
    <mergeCell ref="D4:K4"/>
    <mergeCell ref="D5:H5"/>
    <mergeCell ref="D6:I6"/>
    <mergeCell ref="D7:K7"/>
  </mergeCells>
  <phoneticPr fontId="4"/>
  <pageMargins left="0.9055118110236221" right="0.70866141732283472" top="0.74803149606299213" bottom="0.55118110236220474" header="0.31496062992125984" footer="0.31496062992125984"/>
  <pageSetup paperSize="9" scale="84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27"/>
  <sheetViews>
    <sheetView zoomScale="75" zoomScaleNormal="75" zoomScaleSheetLayoutView="90" workbookViewId="0">
      <selection activeCell="E14" sqref="E14"/>
    </sheetView>
  </sheetViews>
  <sheetFormatPr defaultColWidth="9" defaultRowHeight="18.899999999999999" customHeight="1" x14ac:dyDescent="0.2"/>
  <cols>
    <col min="1" max="2" width="4.44140625" style="1" customWidth="1"/>
    <col min="3" max="3" width="11.6640625" style="1" customWidth="1"/>
    <col min="4" max="4" width="6.88671875" style="1" customWidth="1"/>
    <col min="5" max="5" width="16.44140625" style="1" customWidth="1"/>
    <col min="6" max="6" width="6.21875" style="6" customWidth="1"/>
    <col min="7" max="7" width="12.33203125" style="1" customWidth="1"/>
    <col min="8" max="8" width="11.44140625" style="1" customWidth="1"/>
    <col min="9" max="9" width="9.77734375" style="1" customWidth="1"/>
    <col min="10" max="10" width="6.109375" style="1" customWidth="1"/>
    <col min="11" max="11" width="9" style="1"/>
    <col min="12" max="12" width="9" style="30"/>
    <col min="13" max="16384" width="9" style="1"/>
  </cols>
  <sheetData>
    <row r="1" spans="1:21" ht="18.899999999999999" customHeight="1" x14ac:dyDescent="0.2">
      <c r="C1" s="173" t="s">
        <v>204</v>
      </c>
      <c r="D1" s="173"/>
      <c r="E1" s="173"/>
      <c r="F1" s="173"/>
      <c r="G1" s="173"/>
      <c r="H1" s="173"/>
      <c r="I1" s="6"/>
    </row>
    <row r="2" spans="1:21" ht="18.899999999999999" customHeight="1" x14ac:dyDescent="0.2">
      <c r="C2" s="173"/>
      <c r="D2" s="173"/>
      <c r="E2" s="173"/>
      <c r="F2" s="173"/>
      <c r="G2" s="173"/>
      <c r="H2" s="173"/>
      <c r="I2" s="6"/>
      <c r="J2" s="6"/>
    </row>
    <row r="3" spans="1:21" ht="18.899999999999999" customHeight="1" x14ac:dyDescent="0.2">
      <c r="A3" s="161" t="s">
        <v>14</v>
      </c>
      <c r="B3" s="161"/>
      <c r="C3" s="31" t="str">
        <f>参加組数一覧!E4</f>
        <v>東京</v>
      </c>
      <c r="D3" s="161" t="s">
        <v>25</v>
      </c>
      <c r="E3" s="174" t="str">
        <f>参加組数一覧!E6</f>
        <v>星野　博</v>
      </c>
      <c r="F3" s="14" t="s">
        <v>26</v>
      </c>
      <c r="G3" s="14" t="s">
        <v>18</v>
      </c>
      <c r="H3" s="175" t="str">
        <f>参加組数一覧!E7</f>
        <v>内田　裕行</v>
      </c>
      <c r="I3" s="175"/>
      <c r="J3" s="176"/>
    </row>
    <row r="4" spans="1:21" ht="18.899999999999999" customHeight="1" x14ac:dyDescent="0.2">
      <c r="A4" s="177" t="s">
        <v>15</v>
      </c>
      <c r="B4" s="161"/>
      <c r="C4" s="2" t="s">
        <v>28</v>
      </c>
      <c r="D4" s="161"/>
      <c r="E4" s="174"/>
      <c r="F4" s="15" t="s">
        <v>27</v>
      </c>
      <c r="G4" s="15" t="s">
        <v>32</v>
      </c>
      <c r="H4" s="178" t="str">
        <f>参加組数一覧!E8</f>
        <v>03－3377－7311</v>
      </c>
      <c r="I4" s="178"/>
      <c r="J4" s="179"/>
    </row>
    <row r="5" spans="1:21" ht="9.75" customHeight="1" x14ac:dyDescent="0.2">
      <c r="A5" s="32"/>
      <c r="B5" s="32"/>
      <c r="C5" s="32"/>
      <c r="D5" s="32"/>
      <c r="E5" s="33"/>
      <c r="F5" s="34"/>
      <c r="G5" s="34"/>
      <c r="H5" s="33"/>
      <c r="I5" s="33"/>
      <c r="J5" s="33"/>
    </row>
    <row r="6" spans="1:21" ht="18.899999999999999" customHeight="1" x14ac:dyDescent="0.2">
      <c r="A6" s="21" t="s">
        <v>16</v>
      </c>
      <c r="B6" s="169" t="s">
        <v>19</v>
      </c>
      <c r="C6" s="160"/>
      <c r="D6" s="160" t="s">
        <v>20</v>
      </c>
      <c r="E6" s="160" t="s">
        <v>21</v>
      </c>
      <c r="F6" s="160" t="s">
        <v>22</v>
      </c>
      <c r="G6" s="166" t="s">
        <v>23</v>
      </c>
      <c r="H6" s="171" t="s">
        <v>30</v>
      </c>
      <c r="I6" s="3" t="s">
        <v>24</v>
      </c>
      <c r="J6" s="166" t="s">
        <v>13</v>
      </c>
    </row>
    <row r="7" spans="1:21" ht="18.899999999999999" customHeight="1" x14ac:dyDescent="0.2">
      <c r="A7" s="3" t="s">
        <v>17</v>
      </c>
      <c r="B7" s="170"/>
      <c r="C7" s="161"/>
      <c r="D7" s="161"/>
      <c r="E7" s="161"/>
      <c r="F7" s="161"/>
      <c r="G7" s="160"/>
      <c r="H7" s="172"/>
      <c r="I7" s="2" t="s">
        <v>31</v>
      </c>
      <c r="J7" s="160"/>
    </row>
    <row r="8" spans="1:21" ht="18.899999999999999" customHeight="1" thickBot="1" x14ac:dyDescent="0.25">
      <c r="A8" s="160" t="s">
        <v>47</v>
      </c>
      <c r="B8" s="162"/>
      <c r="C8" s="163"/>
      <c r="D8" s="25"/>
      <c r="E8" s="26"/>
      <c r="F8" s="25"/>
      <c r="G8" s="27"/>
      <c r="H8" s="37"/>
      <c r="I8" s="12"/>
      <c r="J8" s="5"/>
    </row>
    <row r="9" spans="1:21" ht="18.899999999999999" customHeight="1" x14ac:dyDescent="0.2">
      <c r="A9" s="161"/>
      <c r="B9" s="167"/>
      <c r="C9" s="168"/>
      <c r="D9" s="41"/>
      <c r="E9" s="42"/>
      <c r="F9" s="41"/>
      <c r="G9" s="43"/>
      <c r="H9" s="38"/>
      <c r="I9" s="13"/>
      <c r="J9" s="4"/>
      <c r="L9" s="51" t="s">
        <v>41</v>
      </c>
      <c r="M9" s="52" t="s">
        <v>43</v>
      </c>
      <c r="N9" s="52"/>
      <c r="O9" s="52"/>
      <c r="P9" s="52"/>
      <c r="Q9" s="52"/>
      <c r="R9" s="52"/>
      <c r="S9" s="52"/>
      <c r="T9" s="52"/>
      <c r="U9" s="53"/>
    </row>
    <row r="10" spans="1:21" ht="18.899999999999999" customHeight="1" x14ac:dyDescent="0.2">
      <c r="A10" s="161">
        <v>2</v>
      </c>
      <c r="B10" s="162"/>
      <c r="C10" s="163"/>
      <c r="D10" s="25"/>
      <c r="E10" s="26"/>
      <c r="F10" s="25"/>
      <c r="G10" s="27"/>
      <c r="H10" s="8"/>
      <c r="I10" s="12"/>
      <c r="J10" s="5"/>
      <c r="L10" s="54" t="s">
        <v>42</v>
      </c>
      <c r="M10" s="1" t="s">
        <v>55</v>
      </c>
      <c r="U10" s="55"/>
    </row>
    <row r="11" spans="1:21" ht="18.899999999999999" customHeight="1" x14ac:dyDescent="0.2">
      <c r="A11" s="161"/>
      <c r="B11" s="164"/>
      <c r="C11" s="165"/>
      <c r="D11" s="28"/>
      <c r="E11" s="11"/>
      <c r="F11" s="28"/>
      <c r="G11" s="29"/>
      <c r="H11" s="10"/>
      <c r="I11" s="13"/>
      <c r="J11" s="4"/>
      <c r="L11" s="54"/>
      <c r="N11" s="1" t="s">
        <v>195</v>
      </c>
      <c r="U11" s="55"/>
    </row>
    <row r="12" spans="1:21" ht="18.899999999999999" customHeight="1" x14ac:dyDescent="0.2">
      <c r="A12" s="160">
        <v>3</v>
      </c>
      <c r="B12" s="162"/>
      <c r="C12" s="163"/>
      <c r="D12" s="25"/>
      <c r="E12" s="26"/>
      <c r="F12" s="25"/>
      <c r="G12" s="27"/>
      <c r="H12" s="8"/>
      <c r="I12" s="12"/>
      <c r="J12" s="5"/>
      <c r="L12" s="54" t="s">
        <v>44</v>
      </c>
      <c r="M12" s="1" t="s">
        <v>45</v>
      </c>
      <c r="U12" s="55"/>
    </row>
    <row r="13" spans="1:21" ht="18.899999999999999" customHeight="1" x14ac:dyDescent="0.2">
      <c r="A13" s="161"/>
      <c r="B13" s="164"/>
      <c r="C13" s="165"/>
      <c r="D13" s="28"/>
      <c r="E13" s="11"/>
      <c r="F13" s="28"/>
      <c r="G13" s="29"/>
      <c r="H13" s="10"/>
      <c r="I13" s="13"/>
      <c r="J13" s="4"/>
      <c r="L13" s="60"/>
      <c r="M13" s="1" t="s">
        <v>196</v>
      </c>
      <c r="U13" s="55"/>
    </row>
    <row r="14" spans="1:21" ht="18.899999999999999" customHeight="1" x14ac:dyDescent="0.2">
      <c r="A14" s="161">
        <v>4</v>
      </c>
      <c r="B14" s="162"/>
      <c r="C14" s="163"/>
      <c r="D14" s="25"/>
      <c r="E14" s="26"/>
      <c r="F14" s="25"/>
      <c r="G14" s="27"/>
      <c r="H14" s="8"/>
      <c r="I14" s="12"/>
      <c r="J14" s="5"/>
      <c r="L14" s="54"/>
      <c r="M14" s="1" t="s">
        <v>50</v>
      </c>
      <c r="U14" s="55"/>
    </row>
    <row r="15" spans="1:21" ht="18.899999999999999" customHeight="1" x14ac:dyDescent="0.2">
      <c r="A15" s="161"/>
      <c r="B15" s="164"/>
      <c r="C15" s="165"/>
      <c r="D15" s="28"/>
      <c r="E15" s="11"/>
      <c r="F15" s="28"/>
      <c r="G15" s="29"/>
      <c r="H15" s="10"/>
      <c r="I15" s="13"/>
      <c r="J15" s="4"/>
      <c r="L15" s="54" t="s">
        <v>46</v>
      </c>
      <c r="M15" s="59" t="s">
        <v>49</v>
      </c>
      <c r="U15" s="55"/>
    </row>
    <row r="16" spans="1:21" ht="18.899999999999999" customHeight="1" thickBot="1" x14ac:dyDescent="0.25">
      <c r="A16" s="160">
        <v>5</v>
      </c>
      <c r="B16" s="162"/>
      <c r="C16" s="163"/>
      <c r="D16" s="25"/>
      <c r="E16" s="26"/>
      <c r="F16" s="25"/>
      <c r="G16" s="27"/>
      <c r="H16" s="8"/>
      <c r="I16" s="12"/>
      <c r="J16" s="5"/>
      <c r="L16" s="56"/>
      <c r="M16" s="57" t="s">
        <v>51</v>
      </c>
      <c r="N16" s="57"/>
      <c r="O16" s="57"/>
      <c r="P16" s="57"/>
      <c r="Q16" s="57"/>
      <c r="R16" s="57"/>
      <c r="S16" s="57"/>
      <c r="T16" s="57"/>
      <c r="U16" s="58"/>
    </row>
    <row r="17" spans="1:21" ht="18.899999999999999" customHeight="1" x14ac:dyDescent="0.2">
      <c r="A17" s="161"/>
      <c r="B17" s="164"/>
      <c r="C17" s="165"/>
      <c r="D17" s="28"/>
      <c r="E17" s="11"/>
      <c r="F17" s="28"/>
      <c r="G17" s="29"/>
      <c r="H17" s="10"/>
      <c r="I17" s="13"/>
      <c r="J17" s="4"/>
    </row>
    <row r="18" spans="1:21" ht="18.899999999999999" customHeight="1" x14ac:dyDescent="0.2">
      <c r="A18" s="161">
        <v>6</v>
      </c>
      <c r="B18" s="162"/>
      <c r="C18" s="163"/>
      <c r="D18" s="25"/>
      <c r="E18" s="26"/>
      <c r="F18" s="25"/>
      <c r="G18" s="27"/>
      <c r="H18" s="19"/>
      <c r="I18" s="12"/>
      <c r="J18" s="5"/>
      <c r="M18" s="1" t="s">
        <v>56</v>
      </c>
    </row>
    <row r="19" spans="1:21" ht="18.899999999999999" customHeight="1" x14ac:dyDescent="0.2">
      <c r="A19" s="161"/>
      <c r="B19" s="164"/>
      <c r="C19" s="165"/>
      <c r="D19" s="28"/>
      <c r="E19" s="11"/>
      <c r="F19" s="28"/>
      <c r="G19" s="29"/>
      <c r="H19" s="20"/>
      <c r="I19" s="13"/>
      <c r="J19" s="4"/>
    </row>
    <row r="20" spans="1:21" ht="18.899999999999999" customHeight="1" thickBot="1" x14ac:dyDescent="0.25">
      <c r="A20" s="160">
        <v>7</v>
      </c>
      <c r="B20" s="162"/>
      <c r="C20" s="163"/>
      <c r="D20" s="25"/>
      <c r="E20" s="26"/>
      <c r="F20" s="25"/>
      <c r="G20" s="27"/>
      <c r="H20" s="19"/>
      <c r="I20" s="12"/>
      <c r="J20" s="5"/>
    </row>
    <row r="21" spans="1:21" ht="18.899999999999999" customHeight="1" x14ac:dyDescent="0.2">
      <c r="A21" s="161"/>
      <c r="B21" s="164"/>
      <c r="C21" s="165"/>
      <c r="D21" s="28"/>
      <c r="E21" s="11"/>
      <c r="F21" s="28"/>
      <c r="G21" s="29"/>
      <c r="H21" s="20"/>
      <c r="I21" s="13"/>
      <c r="J21" s="4"/>
      <c r="L21" s="51"/>
      <c r="M21" s="61" t="s">
        <v>53</v>
      </c>
      <c r="N21" s="52"/>
      <c r="O21" s="52"/>
      <c r="P21" s="52"/>
      <c r="Q21" s="52"/>
      <c r="R21" s="52"/>
      <c r="S21" s="52"/>
      <c r="T21" s="52"/>
      <c r="U21" s="53"/>
    </row>
    <row r="22" spans="1:21" ht="18.899999999999999" customHeight="1" x14ac:dyDescent="0.2">
      <c r="A22" s="161">
        <v>8</v>
      </c>
      <c r="B22" s="162"/>
      <c r="C22" s="163"/>
      <c r="D22" s="25"/>
      <c r="E22" s="26"/>
      <c r="F22" s="25"/>
      <c r="G22" s="27"/>
      <c r="H22" s="19"/>
      <c r="I22" s="12"/>
      <c r="J22" s="5"/>
      <c r="L22" s="54" t="s">
        <v>41</v>
      </c>
      <c r="M22" s="1" t="s">
        <v>197</v>
      </c>
      <c r="U22" s="55"/>
    </row>
    <row r="23" spans="1:21" ht="18.899999999999999" customHeight="1" x14ac:dyDescent="0.2">
      <c r="A23" s="161"/>
      <c r="B23" s="164"/>
      <c r="C23" s="165"/>
      <c r="D23" s="28"/>
      <c r="E23" s="11"/>
      <c r="F23" s="28"/>
      <c r="G23" s="29"/>
      <c r="H23" s="20"/>
      <c r="I23" s="13"/>
      <c r="J23" s="4"/>
      <c r="L23" s="54" t="s">
        <v>42</v>
      </c>
      <c r="M23" s="1" t="s">
        <v>198</v>
      </c>
      <c r="U23" s="55"/>
    </row>
    <row r="24" spans="1:21" ht="18.899999999999999" customHeight="1" x14ac:dyDescent="0.2">
      <c r="A24" s="160">
        <v>9</v>
      </c>
      <c r="B24" s="162"/>
      <c r="C24" s="163"/>
      <c r="D24" s="25"/>
      <c r="E24" s="26"/>
      <c r="F24" s="25"/>
      <c r="G24" s="27"/>
      <c r="H24" s="19"/>
      <c r="I24" s="12"/>
      <c r="J24" s="5"/>
      <c r="L24" s="54" t="s">
        <v>44</v>
      </c>
      <c r="M24" s="1" t="s">
        <v>199</v>
      </c>
      <c r="U24" s="55"/>
    </row>
    <row r="25" spans="1:21" ht="18.899999999999999" customHeight="1" thickBot="1" x14ac:dyDescent="0.25">
      <c r="A25" s="161"/>
      <c r="B25" s="164"/>
      <c r="C25" s="165"/>
      <c r="D25" s="28"/>
      <c r="E25" s="11"/>
      <c r="F25" s="28"/>
      <c r="G25" s="29"/>
      <c r="H25" s="10"/>
      <c r="I25" s="13"/>
      <c r="J25" s="4"/>
      <c r="L25" s="56" t="s">
        <v>46</v>
      </c>
      <c r="M25" s="57" t="s">
        <v>200</v>
      </c>
      <c r="N25" s="57"/>
      <c r="O25" s="57"/>
      <c r="P25" s="57"/>
      <c r="Q25" s="57"/>
      <c r="R25" s="57"/>
      <c r="S25" s="57"/>
      <c r="T25" s="57"/>
      <c r="U25" s="58"/>
    </row>
    <row r="26" spans="1:21" ht="18.899999999999999" customHeight="1" x14ac:dyDescent="0.2">
      <c r="A26" s="161">
        <v>10</v>
      </c>
      <c r="B26" s="162"/>
      <c r="C26" s="163"/>
      <c r="D26" s="25"/>
      <c r="E26" s="26"/>
      <c r="F26" s="25"/>
      <c r="G26" s="27"/>
      <c r="H26" s="8"/>
      <c r="I26" s="12"/>
      <c r="J26" s="5"/>
    </row>
    <row r="27" spans="1:21" ht="18.899999999999999" customHeight="1" x14ac:dyDescent="0.2">
      <c r="A27" s="161"/>
      <c r="B27" s="164"/>
      <c r="C27" s="165"/>
      <c r="D27" s="28"/>
      <c r="E27" s="11"/>
      <c r="F27" s="28"/>
      <c r="G27" s="29"/>
      <c r="H27" s="10"/>
      <c r="I27" s="13"/>
      <c r="J27" s="4"/>
    </row>
  </sheetData>
  <mergeCells count="44">
    <mergeCell ref="C1:H2"/>
    <mergeCell ref="A3:B3"/>
    <mergeCell ref="D3:D4"/>
    <mergeCell ref="E3:E4"/>
    <mergeCell ref="H3:J3"/>
    <mergeCell ref="A4:B4"/>
    <mergeCell ref="H4:J4"/>
    <mergeCell ref="J6:J7"/>
    <mergeCell ref="A8:A9"/>
    <mergeCell ref="B8:C8"/>
    <mergeCell ref="B9:C9"/>
    <mergeCell ref="A10:A11"/>
    <mergeCell ref="B10:C10"/>
    <mergeCell ref="B11:C11"/>
    <mergeCell ref="B6:C7"/>
    <mergeCell ref="D6:D7"/>
    <mergeCell ref="E6:E7"/>
    <mergeCell ref="F6:F7"/>
    <mergeCell ref="G6:G7"/>
    <mergeCell ref="H6:H7"/>
    <mergeCell ref="A12:A13"/>
    <mergeCell ref="B12:C12"/>
    <mergeCell ref="B13:C13"/>
    <mergeCell ref="A14:A15"/>
    <mergeCell ref="B14:C14"/>
    <mergeCell ref="B15:C15"/>
    <mergeCell ref="A16:A17"/>
    <mergeCell ref="B16:C16"/>
    <mergeCell ref="B17:C17"/>
    <mergeCell ref="A18:A19"/>
    <mergeCell ref="B18:C18"/>
    <mergeCell ref="B19:C19"/>
    <mergeCell ref="A20:A21"/>
    <mergeCell ref="B20:C20"/>
    <mergeCell ref="B21:C21"/>
    <mergeCell ref="A22:A23"/>
    <mergeCell ref="B22:C22"/>
    <mergeCell ref="B23:C23"/>
    <mergeCell ref="A24:A25"/>
    <mergeCell ref="B24:C24"/>
    <mergeCell ref="B25:C25"/>
    <mergeCell ref="A26:A27"/>
    <mergeCell ref="B26:C26"/>
    <mergeCell ref="B27:C2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4294967292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32"/>
  <sheetViews>
    <sheetView view="pageBreakPreview" zoomScale="92" zoomScaleNormal="100" zoomScaleSheetLayoutView="92" workbookViewId="0">
      <selection activeCell="A5" sqref="A5:E5"/>
    </sheetView>
  </sheetViews>
  <sheetFormatPr defaultColWidth="9" defaultRowHeight="30" customHeight="1" x14ac:dyDescent="0.2"/>
  <cols>
    <col min="1" max="4" width="13.6640625" style="1" customWidth="1"/>
    <col min="5" max="5" width="25.44140625" style="1" customWidth="1"/>
    <col min="6" max="6" width="16.44140625" style="1" customWidth="1"/>
    <col min="7" max="16384" width="9" style="1"/>
  </cols>
  <sheetData>
    <row r="1" spans="1:7" ht="30" customHeight="1" x14ac:dyDescent="0.2">
      <c r="A1" s="18" t="s">
        <v>54</v>
      </c>
      <c r="B1" s="18"/>
      <c r="C1" s="18"/>
      <c r="D1" s="17"/>
      <c r="E1" s="39"/>
      <c r="F1" s="24">
        <v>45748</v>
      </c>
    </row>
    <row r="2" spans="1:7" ht="16.5" customHeight="1" x14ac:dyDescent="0.2">
      <c r="A2" s="155" t="s">
        <v>206</v>
      </c>
      <c r="B2" s="155"/>
      <c r="C2" s="155"/>
      <c r="D2" s="155"/>
      <c r="E2" s="155"/>
      <c r="F2" s="6"/>
    </row>
    <row r="3" spans="1:7" ht="16.5" customHeight="1" x14ac:dyDescent="0.2">
      <c r="A3" s="155"/>
      <c r="B3" s="155"/>
      <c r="C3" s="155"/>
      <c r="D3" s="155"/>
      <c r="E3" s="155"/>
      <c r="F3" s="6"/>
      <c r="G3" s="6"/>
    </row>
    <row r="4" spans="1:7" ht="21" customHeight="1" x14ac:dyDescent="0.2">
      <c r="D4" s="16" t="s">
        <v>35</v>
      </c>
      <c r="E4" s="40" t="s">
        <v>164</v>
      </c>
    </row>
    <row r="5" spans="1:7" ht="26.25" customHeight="1" x14ac:dyDescent="0.2">
      <c r="A5" s="190" t="s">
        <v>34</v>
      </c>
      <c r="B5" s="190"/>
      <c r="C5" s="190"/>
      <c r="D5" s="190"/>
      <c r="E5" s="190"/>
    </row>
    <row r="6" spans="1:7" ht="21" customHeight="1" x14ac:dyDescent="0.2">
      <c r="A6" s="18"/>
      <c r="B6" s="18"/>
      <c r="C6" s="198" t="s">
        <v>36</v>
      </c>
      <c r="D6" s="198"/>
      <c r="E6" s="40" t="s">
        <v>165</v>
      </c>
    </row>
    <row r="7" spans="1:7" ht="21" customHeight="1" x14ac:dyDescent="0.2">
      <c r="A7" s="18"/>
      <c r="B7" s="18"/>
      <c r="C7" s="198" t="s">
        <v>37</v>
      </c>
      <c r="D7" s="22" t="s">
        <v>18</v>
      </c>
      <c r="E7" s="40" t="s">
        <v>166</v>
      </c>
    </row>
    <row r="8" spans="1:7" ht="21" customHeight="1" x14ac:dyDescent="0.2">
      <c r="C8" s="198"/>
      <c r="D8" s="22" t="s">
        <v>32</v>
      </c>
      <c r="E8" s="40" t="s">
        <v>167</v>
      </c>
      <c r="F8" s="6"/>
    </row>
    <row r="9" spans="1:7" ht="9.75" customHeight="1" thickBot="1" x14ac:dyDescent="0.25">
      <c r="C9" s="44"/>
      <c r="D9" s="35"/>
      <c r="E9" s="44"/>
      <c r="F9" s="6"/>
    </row>
    <row r="10" spans="1:7" ht="30" customHeight="1" thickBot="1" x14ac:dyDescent="0.25">
      <c r="A10" s="191" t="s">
        <v>9</v>
      </c>
      <c r="B10" s="192"/>
      <c r="C10" s="192" t="s">
        <v>12</v>
      </c>
      <c r="D10" s="192"/>
      <c r="E10" s="45" t="s">
        <v>10</v>
      </c>
    </row>
    <row r="11" spans="1:7" ht="30" customHeight="1" x14ac:dyDescent="0.2">
      <c r="A11" s="196" t="s">
        <v>28</v>
      </c>
      <c r="B11" s="197"/>
      <c r="C11" s="199">
        <f>COUNT(一般男子!$G$8:$G$100)/2</f>
        <v>0</v>
      </c>
      <c r="D11" s="199"/>
      <c r="E11" s="46">
        <f>6000*C11</f>
        <v>0</v>
      </c>
    </row>
    <row r="12" spans="1:7" ht="30" customHeight="1" x14ac:dyDescent="0.2">
      <c r="A12" s="181" t="s">
        <v>126</v>
      </c>
      <c r="B12" s="182"/>
      <c r="C12" s="180">
        <f>COUNT(男35!$H$8:$H$100)/2</f>
        <v>0</v>
      </c>
      <c r="D12" s="180"/>
      <c r="E12" s="47">
        <f>6000*C12</f>
        <v>0</v>
      </c>
    </row>
    <row r="13" spans="1:7" ht="30" customHeight="1" x14ac:dyDescent="0.2">
      <c r="A13" s="181" t="s">
        <v>48</v>
      </c>
      <c r="B13" s="182"/>
      <c r="C13" s="180">
        <f>COUNT(男45!$H$8:$H$100)/2</f>
        <v>0</v>
      </c>
      <c r="D13" s="180"/>
      <c r="E13" s="47">
        <f t="shared" ref="E13:E19" si="0">6000*C13</f>
        <v>0</v>
      </c>
    </row>
    <row r="14" spans="1:7" ht="30" customHeight="1" x14ac:dyDescent="0.2">
      <c r="A14" s="181" t="s">
        <v>0</v>
      </c>
      <c r="B14" s="182"/>
      <c r="C14" s="180">
        <f>COUNT(男50!$H$8:$H$100)/2</f>
        <v>0</v>
      </c>
      <c r="D14" s="180"/>
      <c r="E14" s="47">
        <f t="shared" si="0"/>
        <v>0</v>
      </c>
    </row>
    <row r="15" spans="1:7" ht="30" customHeight="1" x14ac:dyDescent="0.2">
      <c r="A15" s="181" t="s">
        <v>1</v>
      </c>
      <c r="B15" s="182"/>
      <c r="C15" s="180">
        <f>COUNT(男50!$H$8:$H$100)/2</f>
        <v>0</v>
      </c>
      <c r="D15" s="180"/>
      <c r="E15" s="47">
        <f t="shared" si="0"/>
        <v>0</v>
      </c>
    </row>
    <row r="16" spans="1:7" ht="30" customHeight="1" x14ac:dyDescent="0.2">
      <c r="A16" s="181" t="s">
        <v>2</v>
      </c>
      <c r="B16" s="182"/>
      <c r="C16" s="180">
        <f>COUNT(男60!$H$8:$H$100)/2</f>
        <v>0</v>
      </c>
      <c r="D16" s="180"/>
      <c r="E16" s="47">
        <f t="shared" si="0"/>
        <v>0</v>
      </c>
    </row>
    <row r="17" spans="1:5" ht="30" customHeight="1" x14ac:dyDescent="0.2">
      <c r="A17" s="181" t="s">
        <v>3</v>
      </c>
      <c r="B17" s="182"/>
      <c r="C17" s="180">
        <f>COUNT(男65!$H$8:$H$100)/2</f>
        <v>0</v>
      </c>
      <c r="D17" s="180"/>
      <c r="E17" s="47">
        <f t="shared" si="0"/>
        <v>0</v>
      </c>
    </row>
    <row r="18" spans="1:5" ht="30" customHeight="1" x14ac:dyDescent="0.2">
      <c r="A18" s="181" t="s">
        <v>4</v>
      </c>
      <c r="B18" s="182"/>
      <c r="C18" s="180">
        <f>COUNT(男70!$H$8:$H$100)/2</f>
        <v>0</v>
      </c>
      <c r="D18" s="180"/>
      <c r="E18" s="47">
        <f t="shared" si="0"/>
        <v>0</v>
      </c>
    </row>
    <row r="19" spans="1:5" ht="30" customHeight="1" x14ac:dyDescent="0.2">
      <c r="A19" s="181" t="s">
        <v>129</v>
      </c>
      <c r="B19" s="182"/>
      <c r="C19" s="180">
        <f>COUNT(男75!$H$8:$H$100)/2</f>
        <v>0</v>
      </c>
      <c r="D19" s="180"/>
      <c r="E19" s="47">
        <f t="shared" si="0"/>
        <v>0</v>
      </c>
    </row>
    <row r="20" spans="1:5" ht="30" customHeight="1" thickBot="1" x14ac:dyDescent="0.25">
      <c r="A20" s="194" t="s">
        <v>71</v>
      </c>
      <c r="B20" s="195"/>
      <c r="C20" s="193">
        <f>COUNT(一般男子２部!$H$8:$H$100)/2</f>
        <v>0</v>
      </c>
      <c r="D20" s="193"/>
      <c r="E20" s="48">
        <f>6000*C20</f>
        <v>0</v>
      </c>
    </row>
    <row r="21" spans="1:5" ht="30" customHeight="1" x14ac:dyDescent="0.2">
      <c r="A21" s="184" t="s">
        <v>29</v>
      </c>
      <c r="B21" s="185"/>
      <c r="C21" s="183">
        <f>COUNT(一般女子!$H$8:$H$102)/2</f>
        <v>0</v>
      </c>
      <c r="D21" s="183"/>
      <c r="E21" s="49">
        <f>6000*C21</f>
        <v>0</v>
      </c>
    </row>
    <row r="22" spans="1:5" ht="30" customHeight="1" x14ac:dyDescent="0.2">
      <c r="A22" s="181" t="s">
        <v>127</v>
      </c>
      <c r="B22" s="182"/>
      <c r="C22" s="180">
        <f>COUNT(女35!$H$8:$H$100)/2</f>
        <v>0</v>
      </c>
      <c r="D22" s="180"/>
      <c r="E22" s="47">
        <f>6000*C22</f>
        <v>0</v>
      </c>
    </row>
    <row r="23" spans="1:5" ht="30" customHeight="1" x14ac:dyDescent="0.2">
      <c r="A23" s="181" t="s">
        <v>52</v>
      </c>
      <c r="B23" s="182"/>
      <c r="C23" s="180">
        <f>COUNT(女45!$H$8:$H$100)/2</f>
        <v>0</v>
      </c>
      <c r="D23" s="180"/>
      <c r="E23" s="47">
        <f t="shared" ref="E23:E28" si="1">6000*C23</f>
        <v>0</v>
      </c>
    </row>
    <row r="24" spans="1:5" ht="30" customHeight="1" x14ac:dyDescent="0.2">
      <c r="A24" s="181" t="s">
        <v>5</v>
      </c>
      <c r="B24" s="182"/>
      <c r="C24" s="180">
        <f>COUNT(女50!$H$8:$H$100)/2</f>
        <v>0</v>
      </c>
      <c r="D24" s="180"/>
      <c r="E24" s="47">
        <f t="shared" si="1"/>
        <v>0</v>
      </c>
    </row>
    <row r="25" spans="1:5" ht="30" customHeight="1" x14ac:dyDescent="0.2">
      <c r="A25" s="181" t="s">
        <v>6</v>
      </c>
      <c r="B25" s="182"/>
      <c r="C25" s="180">
        <f>COUNT(女55!$H$8:$H$100)/2</f>
        <v>0</v>
      </c>
      <c r="D25" s="180"/>
      <c r="E25" s="47">
        <f t="shared" si="1"/>
        <v>0</v>
      </c>
    </row>
    <row r="26" spans="1:5" ht="30" customHeight="1" x14ac:dyDescent="0.2">
      <c r="A26" s="181" t="s">
        <v>7</v>
      </c>
      <c r="B26" s="182"/>
      <c r="C26" s="180">
        <f>COUNT(女60!$H$8:$H$100)/2</f>
        <v>0</v>
      </c>
      <c r="D26" s="180"/>
      <c r="E26" s="47">
        <f t="shared" si="1"/>
        <v>0</v>
      </c>
    </row>
    <row r="27" spans="1:5" ht="30" customHeight="1" x14ac:dyDescent="0.2">
      <c r="A27" s="181" t="s">
        <v>8</v>
      </c>
      <c r="B27" s="182"/>
      <c r="C27" s="180">
        <f>COUNT(女65!$H$8:$H$100)/2</f>
        <v>0</v>
      </c>
      <c r="D27" s="180"/>
      <c r="E27" s="47">
        <f t="shared" si="1"/>
        <v>0</v>
      </c>
    </row>
    <row r="28" spans="1:5" ht="30" customHeight="1" x14ac:dyDescent="0.2">
      <c r="A28" s="181" t="s">
        <v>33</v>
      </c>
      <c r="B28" s="182"/>
      <c r="C28" s="180">
        <f>COUNT(女70!$H$8:$H$100)/2</f>
        <v>0</v>
      </c>
      <c r="D28" s="180"/>
      <c r="E28" s="47">
        <f t="shared" si="1"/>
        <v>0</v>
      </c>
    </row>
    <row r="29" spans="1:5" ht="30" customHeight="1" thickBot="1" x14ac:dyDescent="0.25">
      <c r="A29" s="181" t="s">
        <v>128</v>
      </c>
      <c r="B29" s="182"/>
      <c r="C29" s="180">
        <f>COUNT(女75!$H$8:$H$100)/2</f>
        <v>0</v>
      </c>
      <c r="D29" s="180"/>
      <c r="E29" s="47">
        <f>6000*C29</f>
        <v>0</v>
      </c>
    </row>
    <row r="30" spans="1:5" ht="30" customHeight="1" thickBot="1" x14ac:dyDescent="0.25">
      <c r="A30" s="187" t="s">
        <v>11</v>
      </c>
      <c r="B30" s="188"/>
      <c r="C30" s="189">
        <f>SUM(C11:D29)</f>
        <v>0</v>
      </c>
      <c r="D30" s="189"/>
      <c r="E30" s="50">
        <f>SUM(E11:E29)</f>
        <v>0</v>
      </c>
    </row>
    <row r="31" spans="1:5" ht="30" customHeight="1" x14ac:dyDescent="0.2">
      <c r="E31" s="6" t="s">
        <v>168</v>
      </c>
    </row>
    <row r="32" spans="1:5" ht="30" customHeight="1" x14ac:dyDescent="0.2">
      <c r="A32" s="186"/>
      <c r="B32" s="186"/>
      <c r="C32" s="186"/>
      <c r="D32" s="186"/>
      <c r="E32" s="186"/>
    </row>
  </sheetData>
  <mergeCells count="47">
    <mergeCell ref="A2:E3"/>
    <mergeCell ref="A5:E5"/>
    <mergeCell ref="A10:B10"/>
    <mergeCell ref="C10:D10"/>
    <mergeCell ref="C20:D20"/>
    <mergeCell ref="A20:B20"/>
    <mergeCell ref="A11:B11"/>
    <mergeCell ref="C7:C8"/>
    <mergeCell ref="C6:D6"/>
    <mergeCell ref="A12:B12"/>
    <mergeCell ref="A19:B19"/>
    <mergeCell ref="C19:D19"/>
    <mergeCell ref="C11:D11"/>
    <mergeCell ref="C12:D12"/>
    <mergeCell ref="C13:D13"/>
    <mergeCell ref="C14:D14"/>
    <mergeCell ref="A32:E32"/>
    <mergeCell ref="A27:B27"/>
    <mergeCell ref="A23:B23"/>
    <mergeCell ref="A24:B24"/>
    <mergeCell ref="A25:B25"/>
    <mergeCell ref="A26:B26"/>
    <mergeCell ref="C29:D29"/>
    <mergeCell ref="C26:D26"/>
    <mergeCell ref="C27:D27"/>
    <mergeCell ref="C24:D24"/>
    <mergeCell ref="A28:B28"/>
    <mergeCell ref="A30:B30"/>
    <mergeCell ref="C30:D30"/>
    <mergeCell ref="A29:B29"/>
    <mergeCell ref="C28:D28"/>
    <mergeCell ref="C25:D25"/>
    <mergeCell ref="C23:D23"/>
    <mergeCell ref="A13:B13"/>
    <mergeCell ref="A14:B14"/>
    <mergeCell ref="A15:B15"/>
    <mergeCell ref="A16:B16"/>
    <mergeCell ref="A17:B17"/>
    <mergeCell ref="C18:D18"/>
    <mergeCell ref="C17:D17"/>
    <mergeCell ref="A18:B18"/>
    <mergeCell ref="C22:D22"/>
    <mergeCell ref="C15:D15"/>
    <mergeCell ref="C16:D16"/>
    <mergeCell ref="C21:D21"/>
    <mergeCell ref="A21:B21"/>
    <mergeCell ref="A22:B22"/>
  </mergeCells>
  <phoneticPr fontId="4"/>
  <printOptions horizontalCentered="1"/>
  <pageMargins left="0.78740157480314965" right="0.78740157480314965" top="0.67" bottom="0.56000000000000005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"/>
  <sheetViews>
    <sheetView workbookViewId="0">
      <selection activeCell="I1" sqref="I1"/>
    </sheetView>
  </sheetViews>
  <sheetFormatPr defaultRowHeight="13.2" x14ac:dyDescent="0.2"/>
  <cols>
    <col min="1" max="16384" width="8.88671875" style="23"/>
  </cols>
  <sheetData>
    <row r="1" spans="1:28" x14ac:dyDescent="0.2">
      <c r="A1" s="23" t="s">
        <v>38</v>
      </c>
      <c r="B1" s="23" t="s">
        <v>170</v>
      </c>
      <c r="C1" s="23" t="s">
        <v>171</v>
      </c>
      <c r="D1" s="23" t="s">
        <v>172</v>
      </c>
      <c r="E1" s="23" t="s">
        <v>173</v>
      </c>
      <c r="F1" s="23" t="s">
        <v>174</v>
      </c>
      <c r="G1" s="23" t="s">
        <v>175</v>
      </c>
      <c r="H1" s="23" t="s">
        <v>176</v>
      </c>
      <c r="I1" s="23" t="s">
        <v>39</v>
      </c>
      <c r="J1" s="23" t="s">
        <v>40</v>
      </c>
      <c r="K1" s="23" t="s">
        <v>177</v>
      </c>
      <c r="L1" s="23" t="s">
        <v>178</v>
      </c>
      <c r="M1" s="23" t="s">
        <v>179</v>
      </c>
      <c r="N1" s="23" t="s">
        <v>180</v>
      </c>
      <c r="O1" s="23" t="s">
        <v>181</v>
      </c>
      <c r="P1" s="23" t="s">
        <v>182</v>
      </c>
      <c r="Q1" s="23" t="s">
        <v>183</v>
      </c>
      <c r="R1" s="23" t="s">
        <v>184</v>
      </c>
      <c r="S1" s="23" t="s">
        <v>185</v>
      </c>
      <c r="T1" s="23" t="s">
        <v>186</v>
      </c>
      <c r="U1" s="23" t="s">
        <v>187</v>
      </c>
      <c r="V1" s="23" t="s">
        <v>188</v>
      </c>
      <c r="W1" s="23" t="s">
        <v>189</v>
      </c>
      <c r="X1" s="23" t="s">
        <v>190</v>
      </c>
      <c r="Y1" s="23" t="s">
        <v>191</v>
      </c>
      <c r="Z1" s="23" t="s">
        <v>192</v>
      </c>
      <c r="AA1" s="23" t="s">
        <v>193</v>
      </c>
      <c r="AB1" s="23" t="s">
        <v>194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I81"/>
  <sheetViews>
    <sheetView view="pageBreakPreview" zoomScale="90" zoomScaleNormal="100" zoomScaleSheetLayoutView="90" workbookViewId="0">
      <selection activeCell="D18" sqref="D18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28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68:A69"/>
    <mergeCell ref="A76:A77"/>
    <mergeCell ref="A70:A71"/>
    <mergeCell ref="A72:A73"/>
    <mergeCell ref="A74:A75"/>
    <mergeCell ref="A60:A61"/>
    <mergeCell ref="A56:A57"/>
    <mergeCell ref="A62:A63"/>
    <mergeCell ref="A64:A65"/>
    <mergeCell ref="A66:A67"/>
    <mergeCell ref="A46:A47"/>
    <mergeCell ref="A40:A41"/>
    <mergeCell ref="A42:A43"/>
    <mergeCell ref="A52:A53"/>
    <mergeCell ref="A58:A59"/>
    <mergeCell ref="A54:A55"/>
    <mergeCell ref="A48:A49"/>
    <mergeCell ref="A50:A51"/>
    <mergeCell ref="A38:A39"/>
    <mergeCell ref="A36:A37"/>
    <mergeCell ref="A34:A35"/>
    <mergeCell ref="A44:A45"/>
    <mergeCell ref="A8:A9"/>
    <mergeCell ref="A30:A31"/>
    <mergeCell ref="A32:A33"/>
    <mergeCell ref="A20:A21"/>
    <mergeCell ref="A22:A23"/>
    <mergeCell ref="A24:A25"/>
    <mergeCell ref="A26:A27"/>
    <mergeCell ref="A18:A19"/>
    <mergeCell ref="A10:A11"/>
    <mergeCell ref="A12:A13"/>
    <mergeCell ref="A28:A29"/>
    <mergeCell ref="A14:A15"/>
    <mergeCell ref="A16:A17"/>
    <mergeCell ref="D3:D4"/>
    <mergeCell ref="B6:B7"/>
    <mergeCell ref="G3:I3"/>
    <mergeCell ref="G4:I4"/>
    <mergeCell ref="I6:I7"/>
    <mergeCell ref="C6:C7"/>
    <mergeCell ref="G6:G7"/>
    <mergeCell ref="F6:F7"/>
    <mergeCell ref="E6:E7"/>
    <mergeCell ref="D6:D7"/>
    <mergeCell ref="C3:C4"/>
  </mergeCells>
  <phoneticPr fontId="4"/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  <rowBreaks count="1" manualBreakCount="1">
    <brk id="41" max="8" man="1"/>
  </rowBreaks>
  <ignoredErrors>
    <ignoredError sqref="B82:F91" evalError="1"/>
    <ignoredError sqref="C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I81"/>
  <sheetViews>
    <sheetView view="pageBreakPreview" zoomScale="90" zoomScaleNormal="100" zoomScaleSheetLayoutView="90" workbookViewId="0">
      <selection activeCell="G6" sqref="G6:G7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70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I6:I7"/>
    <mergeCell ref="D3:D4"/>
    <mergeCell ref="A12:A13"/>
    <mergeCell ref="C3:C4"/>
    <mergeCell ref="G3:I3"/>
    <mergeCell ref="G4:I4"/>
    <mergeCell ref="D6:D7"/>
    <mergeCell ref="E6:E7"/>
    <mergeCell ref="F6:F7"/>
    <mergeCell ref="G6:G7"/>
    <mergeCell ref="B6:B7"/>
    <mergeCell ref="C6:C7"/>
    <mergeCell ref="A16:A17"/>
    <mergeCell ref="A18:A19"/>
    <mergeCell ref="A14:A15"/>
    <mergeCell ref="A8:A9"/>
    <mergeCell ref="A10:A11"/>
    <mergeCell ref="A28:A29"/>
    <mergeCell ref="A30:A31"/>
    <mergeCell ref="A24:A25"/>
    <mergeCell ref="A26:A27"/>
    <mergeCell ref="A20:A21"/>
    <mergeCell ref="A22:A23"/>
    <mergeCell ref="A40:A41"/>
    <mergeCell ref="A42:A43"/>
    <mergeCell ref="A36:A37"/>
    <mergeCell ref="A38:A39"/>
    <mergeCell ref="A32:A33"/>
    <mergeCell ref="A34:A35"/>
    <mergeCell ref="A52:A53"/>
    <mergeCell ref="A54:A55"/>
    <mergeCell ref="A48:A49"/>
    <mergeCell ref="A50:A51"/>
    <mergeCell ref="A44:A45"/>
    <mergeCell ref="A46:A47"/>
    <mergeCell ref="A64:A65"/>
    <mergeCell ref="A66:A67"/>
    <mergeCell ref="A60:A61"/>
    <mergeCell ref="A62:A63"/>
    <mergeCell ref="A56:A57"/>
    <mergeCell ref="A58:A59"/>
    <mergeCell ref="A76:A77"/>
    <mergeCell ref="A72:A73"/>
    <mergeCell ref="A74:A75"/>
    <mergeCell ref="A68:A69"/>
    <mergeCell ref="A70:A71"/>
  </mergeCells>
  <phoneticPr fontId="4"/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I81"/>
  <sheetViews>
    <sheetView view="pageBreakPreview" zoomScale="90" zoomScaleNormal="100" zoomScaleSheetLayoutView="90" workbookViewId="0">
      <selection activeCell="D18" sqref="D18"/>
    </sheetView>
  </sheetViews>
  <sheetFormatPr defaultColWidth="9" defaultRowHeight="18.899999999999999" customHeight="1" x14ac:dyDescent="0.2"/>
  <cols>
    <col min="1" max="1" width="5.33203125" style="1" customWidth="1"/>
    <col min="2" max="2" width="14.44140625" style="1" customWidth="1"/>
    <col min="3" max="3" width="6.88671875" style="1" customWidth="1"/>
    <col min="4" max="4" width="16.44140625" style="1" customWidth="1"/>
    <col min="5" max="5" width="6.21875" style="6" customWidth="1"/>
    <col min="6" max="6" width="10" style="1" customWidth="1"/>
    <col min="7" max="7" width="11.44140625" style="6" customWidth="1"/>
    <col min="8" max="8" width="9.77734375" style="1" customWidth="1"/>
    <col min="9" max="9" width="6.109375" style="1" customWidth="1"/>
    <col min="10" max="16384" width="9" style="1"/>
  </cols>
  <sheetData>
    <row r="1" spans="1:9" ht="18.899999999999999" customHeight="1" x14ac:dyDescent="0.2">
      <c r="C1" s="17" t="s">
        <v>204</v>
      </c>
      <c r="D1" s="17"/>
      <c r="E1" s="17"/>
      <c r="F1" s="17"/>
      <c r="G1" s="17"/>
      <c r="H1" s="6"/>
    </row>
    <row r="2" spans="1:9" ht="18.899999999999999" customHeight="1" x14ac:dyDescent="0.2">
      <c r="C2" s="17"/>
      <c r="D2" s="17"/>
      <c r="E2" s="17"/>
      <c r="F2" s="17"/>
      <c r="G2" s="17"/>
      <c r="H2" s="6"/>
      <c r="I2" s="6"/>
    </row>
    <row r="3" spans="1:9" ht="18.899999999999999" customHeight="1" x14ac:dyDescent="0.2">
      <c r="A3" s="92" t="s">
        <v>14</v>
      </c>
      <c r="B3" s="2" t="str">
        <f>参加組数一覧!E4</f>
        <v>東京</v>
      </c>
      <c r="C3" s="161" t="s">
        <v>25</v>
      </c>
      <c r="D3" s="200" t="str">
        <f>参加組数一覧!E6</f>
        <v>星野　博</v>
      </c>
      <c r="E3" s="14" t="s">
        <v>26</v>
      </c>
      <c r="F3" s="14" t="s">
        <v>18</v>
      </c>
      <c r="G3" s="201" t="str">
        <f>参加組数一覧!E7</f>
        <v>内田　裕行</v>
      </c>
      <c r="H3" s="201"/>
      <c r="I3" s="202"/>
    </row>
    <row r="4" spans="1:9" ht="18.899999999999999" customHeight="1" x14ac:dyDescent="0.2">
      <c r="A4" s="92" t="s">
        <v>15</v>
      </c>
      <c r="B4" s="2" t="s">
        <v>126</v>
      </c>
      <c r="C4" s="161"/>
      <c r="D4" s="200"/>
      <c r="E4" s="15" t="s">
        <v>27</v>
      </c>
      <c r="F4" s="15" t="s">
        <v>32</v>
      </c>
      <c r="G4" s="203" t="str">
        <f>参加組数一覧!E8</f>
        <v>03－3377－7311</v>
      </c>
      <c r="H4" s="203"/>
      <c r="I4" s="169"/>
    </row>
    <row r="5" spans="1:9" ht="9" customHeight="1" x14ac:dyDescent="0.2">
      <c r="A5" s="32"/>
      <c r="B5" s="32"/>
      <c r="C5" s="32"/>
      <c r="D5" s="32"/>
      <c r="E5" s="34"/>
      <c r="F5" s="34"/>
      <c r="G5" s="32"/>
      <c r="H5" s="32"/>
      <c r="I5" s="32"/>
    </row>
    <row r="6" spans="1:9" ht="18.899999999999999" customHeight="1" x14ac:dyDescent="0.2">
      <c r="A6" s="21" t="s">
        <v>16</v>
      </c>
      <c r="B6" s="169" t="s">
        <v>19</v>
      </c>
      <c r="C6" s="160" t="s">
        <v>20</v>
      </c>
      <c r="D6" s="160" t="s">
        <v>21</v>
      </c>
      <c r="E6" s="160" t="s">
        <v>22</v>
      </c>
      <c r="F6" s="166" t="s">
        <v>23</v>
      </c>
      <c r="G6" s="204" t="s">
        <v>205</v>
      </c>
      <c r="H6" s="3" t="s">
        <v>24</v>
      </c>
      <c r="I6" s="166" t="s">
        <v>13</v>
      </c>
    </row>
    <row r="7" spans="1:9" ht="18.899999999999999" customHeight="1" x14ac:dyDescent="0.2">
      <c r="A7" s="3" t="s">
        <v>17</v>
      </c>
      <c r="B7" s="170"/>
      <c r="C7" s="161"/>
      <c r="D7" s="161"/>
      <c r="E7" s="161"/>
      <c r="F7" s="160"/>
      <c r="G7" s="205"/>
      <c r="H7" s="2" t="s">
        <v>31</v>
      </c>
      <c r="I7" s="160"/>
    </row>
    <row r="8" spans="1:9" ht="18.899999999999999" customHeight="1" x14ac:dyDescent="0.2">
      <c r="A8" s="160">
        <v>1</v>
      </c>
      <c r="B8" s="90" t="str">
        <f>IF($G8="","",VLOOKUP("JSTA"&amp;$G8,data!$A$2:$X$30000,3,FALSE)&amp;"　"&amp;VLOOKUP("JSTA"&amp;$G8,data!$A$2:$X$30000,4,FALSE))</f>
        <v/>
      </c>
      <c r="C8" s="25" t="str">
        <f>IF(G8="","",参加組数一覧!$E$4)</f>
        <v/>
      </c>
      <c r="D8" s="26" t="str">
        <f>IF($G8="","",MID(VLOOKUP("JSTA"&amp;$G8,data!$A$2:$W$30000,23,0),7,20))</f>
        <v/>
      </c>
      <c r="E8" s="25" t="str">
        <f>IF(G8="","",DATEDIF(F8,参加組数一覧!$F$1,"y"))</f>
        <v/>
      </c>
      <c r="F8" s="27" t="str">
        <f>IF($G8="","",VLOOKUP("JSTA"&amp;$G8,data!$A$2:$L$30000,10,FALSE))</f>
        <v/>
      </c>
      <c r="G8" s="37"/>
      <c r="H8" s="12"/>
      <c r="I8" s="5"/>
    </row>
    <row r="9" spans="1:9" ht="18.899999999999999" customHeight="1" x14ac:dyDescent="0.2">
      <c r="A9" s="161"/>
      <c r="B9" s="91" t="str">
        <f>IF($G9="","",VLOOKUP("JSTA"&amp;$G9,data!$A$2:$X$30000,3,FALSE)&amp;"　"&amp;VLOOKUP("JSTA"&amp;$G9,data!$A$2:$X$30000,4,FALSE))</f>
        <v/>
      </c>
      <c r="C9" s="41" t="str">
        <f>IF(G9="","",参加組数一覧!$E$4)</f>
        <v/>
      </c>
      <c r="D9" s="42" t="str">
        <f>IF($G9="","",MID(VLOOKUP("JSTA"&amp;$G9,data!$A$2:$W$30000,23,0),7,20))</f>
        <v/>
      </c>
      <c r="E9" s="41" t="str">
        <f>IF(G9="","",DATEDIF(F9,参加組数一覧!$F$1,"y"))</f>
        <v/>
      </c>
      <c r="F9" s="43" t="str">
        <f>IF($G9="","",VLOOKUP("JSTA"&amp;$G9,data!$A$2:$L$30000,10,FALSE))</f>
        <v/>
      </c>
      <c r="G9" s="38"/>
      <c r="H9" s="13"/>
      <c r="I9" s="4"/>
    </row>
    <row r="10" spans="1:9" ht="18.899999999999999" customHeight="1" x14ac:dyDescent="0.2">
      <c r="A10" s="161">
        <v>2</v>
      </c>
      <c r="B10" s="90" t="str">
        <f>IF($G10="","",VLOOKUP("JSTA"&amp;$G10,data!$A$2:$X$30000,3,FALSE)&amp;"　"&amp;VLOOKUP("JSTA"&amp;$G10,data!$A$2:$X$30000,4,FALSE))</f>
        <v/>
      </c>
      <c r="C10" s="25" t="str">
        <f>IF(G10="","",参加組数一覧!$E$4)</f>
        <v/>
      </c>
      <c r="D10" s="26" t="str">
        <f>IF($G10="","",MID(VLOOKUP("JSTA"&amp;$G10,data!$A$2:$W$30000,23,0),7,20))</f>
        <v/>
      </c>
      <c r="E10" s="25" t="str">
        <f>IF(G10="","",DATEDIF(F10,参加組数一覧!$F$1,"y"))</f>
        <v/>
      </c>
      <c r="F10" s="27" t="str">
        <f>IF($G10="","",VLOOKUP("JSTA"&amp;$G10,data!$A$2:$L$30000,10,FALSE))</f>
        <v/>
      </c>
      <c r="G10" s="37"/>
      <c r="H10" s="12"/>
      <c r="I10" s="5"/>
    </row>
    <row r="11" spans="1:9" ht="18.899999999999999" customHeight="1" x14ac:dyDescent="0.2">
      <c r="A11" s="161"/>
      <c r="B11" s="91" t="str">
        <f>IF($G11="","",VLOOKUP("JSTA"&amp;$G11,data!$A$2:$X$30000,3,FALSE)&amp;"　"&amp;VLOOKUP("JSTA"&amp;$G11,data!$A$2:$X$30000,4,FALSE))</f>
        <v/>
      </c>
      <c r="C11" s="41" t="str">
        <f>IF(G11="","",参加組数一覧!$E$4)</f>
        <v/>
      </c>
      <c r="D11" s="42" t="str">
        <f>IF($G11="","",MID(VLOOKUP("JSTA"&amp;$G11,data!$A$2:$W$30000,23,0),7,20))</f>
        <v/>
      </c>
      <c r="E11" s="41" t="str">
        <f>IF(G11="","",DATEDIF(F11,参加組数一覧!$F$1,"y"))</f>
        <v/>
      </c>
      <c r="F11" s="43" t="str">
        <f>IF($G11="","",VLOOKUP("JSTA"&amp;$G11,data!$A$2:$L$30000,10,FALSE))</f>
        <v/>
      </c>
      <c r="G11" s="38"/>
      <c r="H11" s="13"/>
      <c r="I11" s="4"/>
    </row>
    <row r="12" spans="1:9" ht="18.899999999999999" customHeight="1" x14ac:dyDescent="0.2">
      <c r="A12" s="160">
        <v>3</v>
      </c>
      <c r="B12" s="90" t="str">
        <f>IF($G12="","",VLOOKUP("JSTA"&amp;$G12,data!$A$2:$X$30000,3,FALSE)&amp;"　"&amp;VLOOKUP("JSTA"&amp;$G12,data!$A$2:$X$30000,4,FALSE))</f>
        <v/>
      </c>
      <c r="C12" s="25" t="str">
        <f>IF(G12="","",参加組数一覧!$E$4)</f>
        <v/>
      </c>
      <c r="D12" s="26" t="str">
        <f>IF($G12="","",MID(VLOOKUP("JSTA"&amp;$G12,data!$A$2:$W$30000,23,0),7,20))</f>
        <v/>
      </c>
      <c r="E12" s="25" t="str">
        <f>IF(G12="","",DATEDIF(F12,参加組数一覧!$F$1,"y"))</f>
        <v/>
      </c>
      <c r="F12" s="27" t="str">
        <f>IF($G12="","",VLOOKUP("JSTA"&amp;$G12,data!$A$2:$L$30000,10,FALSE))</f>
        <v/>
      </c>
      <c r="G12" s="37"/>
      <c r="H12" s="12"/>
      <c r="I12" s="5"/>
    </row>
    <row r="13" spans="1:9" ht="18.899999999999999" customHeight="1" x14ac:dyDescent="0.2">
      <c r="A13" s="161"/>
      <c r="B13" s="91" t="str">
        <f>IF($G13="","",VLOOKUP("JSTA"&amp;$G13,data!$A$2:$X$30000,3,FALSE)&amp;"　"&amp;VLOOKUP("JSTA"&amp;$G13,data!$A$2:$X$30000,4,FALSE))</f>
        <v/>
      </c>
      <c r="C13" s="41" t="str">
        <f>IF(G13="","",参加組数一覧!$E$4)</f>
        <v/>
      </c>
      <c r="D13" s="42" t="str">
        <f>IF($G13="","",MID(VLOOKUP("JSTA"&amp;$G13,data!$A$2:$W$30000,23,0),7,20))</f>
        <v/>
      </c>
      <c r="E13" s="41" t="str">
        <f>IF(G13="","",DATEDIF(F13,参加組数一覧!$F$1,"y"))</f>
        <v/>
      </c>
      <c r="F13" s="43" t="str">
        <f>IF($G13="","",VLOOKUP("JSTA"&amp;$G13,data!$A$2:$L$30000,10,FALSE))</f>
        <v/>
      </c>
      <c r="G13" s="38"/>
      <c r="H13" s="13"/>
      <c r="I13" s="4"/>
    </row>
    <row r="14" spans="1:9" ht="18.899999999999999" customHeight="1" x14ac:dyDescent="0.2">
      <c r="A14" s="161">
        <v>4</v>
      </c>
      <c r="B14" s="90" t="str">
        <f>IF($G14="","",VLOOKUP("JSTA"&amp;$G14,data!$A$2:$X$30000,3,FALSE)&amp;"　"&amp;VLOOKUP("JSTA"&amp;$G14,data!$A$2:$X$30000,4,FALSE))</f>
        <v/>
      </c>
      <c r="C14" s="25" t="str">
        <f>IF(G14="","",参加組数一覧!$E$4)</f>
        <v/>
      </c>
      <c r="D14" s="26" t="str">
        <f>IF($G14="","",MID(VLOOKUP("JSTA"&amp;$G14,data!$A$2:$W$30000,23,0),7,20))</f>
        <v/>
      </c>
      <c r="E14" s="25" t="str">
        <f>IF(G14="","",DATEDIF(F14,参加組数一覧!$F$1,"y"))</f>
        <v/>
      </c>
      <c r="F14" s="27" t="str">
        <f>IF($G14="","",VLOOKUP("JSTA"&amp;$G14,data!$A$2:$L$30000,10,FALSE))</f>
        <v/>
      </c>
      <c r="G14" s="37"/>
      <c r="H14" s="12"/>
      <c r="I14" s="5"/>
    </row>
    <row r="15" spans="1:9" ht="18.899999999999999" customHeight="1" x14ac:dyDescent="0.2">
      <c r="A15" s="161"/>
      <c r="B15" s="91" t="str">
        <f>IF($G15="","",VLOOKUP("JSTA"&amp;$G15,data!$A$2:$X$30000,3,FALSE)&amp;"　"&amp;VLOOKUP("JSTA"&amp;$G15,data!$A$2:$X$30000,4,FALSE))</f>
        <v/>
      </c>
      <c r="C15" s="41" t="str">
        <f>IF(G15="","",参加組数一覧!$E$4)</f>
        <v/>
      </c>
      <c r="D15" s="42" t="str">
        <f>IF($G15="","",MID(VLOOKUP("JSTA"&amp;$G15,data!$A$2:$W$30000,23,0),7,20))</f>
        <v/>
      </c>
      <c r="E15" s="41" t="str">
        <f>IF(G15="","",DATEDIF(F15,参加組数一覧!$F$1,"y"))</f>
        <v/>
      </c>
      <c r="F15" s="43" t="str">
        <f>IF($G15="","",VLOOKUP("JSTA"&amp;$G15,data!$A$2:$L$30000,10,FALSE))</f>
        <v/>
      </c>
      <c r="G15" s="38"/>
      <c r="H15" s="13"/>
      <c r="I15" s="4"/>
    </row>
    <row r="16" spans="1:9" ht="18.899999999999999" customHeight="1" x14ac:dyDescent="0.2">
      <c r="A16" s="160">
        <v>5</v>
      </c>
      <c r="B16" s="90" t="str">
        <f>IF($G16="","",VLOOKUP("JSTA"&amp;$G16,data!$A$2:$X$30000,3,FALSE)&amp;"　"&amp;VLOOKUP("JSTA"&amp;$G16,data!$A$2:$X$30000,4,FALSE))</f>
        <v/>
      </c>
      <c r="C16" s="25" t="str">
        <f>IF(G16="","",参加組数一覧!$E$4)</f>
        <v/>
      </c>
      <c r="D16" s="26" t="str">
        <f>IF($G16="","",MID(VLOOKUP("JSTA"&amp;$G16,data!$A$2:$W$30000,23,0),7,20))</f>
        <v/>
      </c>
      <c r="E16" s="25" t="str">
        <f>IF(G16="","",DATEDIF(F16,参加組数一覧!$F$1,"y"))</f>
        <v/>
      </c>
      <c r="F16" s="27" t="str">
        <f>IF($G16="","",VLOOKUP("JSTA"&amp;$G16,data!$A$2:$L$30000,10,FALSE))</f>
        <v/>
      </c>
      <c r="G16" s="37"/>
      <c r="H16" s="12"/>
      <c r="I16" s="5"/>
    </row>
    <row r="17" spans="1:9" ht="18.899999999999999" customHeight="1" x14ac:dyDescent="0.2">
      <c r="A17" s="161"/>
      <c r="B17" s="91" t="str">
        <f>IF($G17="","",VLOOKUP("JSTA"&amp;$G17,data!$A$2:$X$30000,3,FALSE)&amp;"　"&amp;VLOOKUP("JSTA"&amp;$G17,data!$A$2:$X$30000,4,FALSE))</f>
        <v/>
      </c>
      <c r="C17" s="41" t="str">
        <f>IF(G17="","",参加組数一覧!$E$4)</f>
        <v/>
      </c>
      <c r="D17" s="42" t="str">
        <f>IF($G17="","",MID(VLOOKUP("JSTA"&amp;$G17,data!$A$2:$W$30000,23,0),7,20))</f>
        <v/>
      </c>
      <c r="E17" s="41" t="str">
        <f>IF(G17="","",DATEDIF(F17,参加組数一覧!$F$1,"y"))</f>
        <v/>
      </c>
      <c r="F17" s="43" t="str">
        <f>IF($G17="","",VLOOKUP("JSTA"&amp;$G17,data!$A$2:$L$30000,10,FALSE))</f>
        <v/>
      </c>
      <c r="G17" s="38"/>
      <c r="H17" s="13"/>
      <c r="I17" s="4"/>
    </row>
    <row r="18" spans="1:9" ht="18.899999999999999" customHeight="1" x14ac:dyDescent="0.2">
      <c r="A18" s="161">
        <v>6</v>
      </c>
      <c r="B18" s="90" t="str">
        <f>IF($G18="","",VLOOKUP("JSTA"&amp;$G18,data!$A$2:$X$30000,3,FALSE)&amp;"　"&amp;VLOOKUP("JSTA"&amp;$G18,data!$A$2:$X$30000,4,FALSE))</f>
        <v/>
      </c>
      <c r="C18" s="25" t="str">
        <f>IF(G18="","",参加組数一覧!$E$4)</f>
        <v/>
      </c>
      <c r="D18" s="26" t="str">
        <f>IF($G18="","",MID(VLOOKUP("JSTA"&amp;$G18,data!$A$2:$W$30000,23,0),7,20))</f>
        <v/>
      </c>
      <c r="E18" s="25" t="str">
        <f>IF(G18="","",DATEDIF(F18,参加組数一覧!$F$1,"y"))</f>
        <v/>
      </c>
      <c r="F18" s="27" t="str">
        <f>IF($G18="","",VLOOKUP("JSTA"&amp;$G18,data!$A$2:$L$30000,10,FALSE))</f>
        <v/>
      </c>
      <c r="G18" s="37"/>
      <c r="H18" s="12"/>
      <c r="I18" s="5"/>
    </row>
    <row r="19" spans="1:9" ht="18.899999999999999" customHeight="1" x14ac:dyDescent="0.2">
      <c r="A19" s="161"/>
      <c r="B19" s="91" t="str">
        <f>IF($G19="","",VLOOKUP("JSTA"&amp;$G19,data!$A$2:$X$30000,3,FALSE)&amp;"　"&amp;VLOOKUP("JSTA"&amp;$G19,data!$A$2:$X$30000,4,FALSE))</f>
        <v/>
      </c>
      <c r="C19" s="41" t="str">
        <f>IF(G19="","",参加組数一覧!$E$4)</f>
        <v/>
      </c>
      <c r="D19" s="42" t="str">
        <f>IF($G19="","",MID(VLOOKUP("JSTA"&amp;$G19,data!$A$2:$W$30000,23,0),7,20))</f>
        <v/>
      </c>
      <c r="E19" s="41" t="str">
        <f>IF(G19="","",DATEDIF(F19,参加組数一覧!$F$1,"y"))</f>
        <v/>
      </c>
      <c r="F19" s="43" t="str">
        <f>IF($G19="","",VLOOKUP("JSTA"&amp;$G19,data!$A$2:$L$30000,10,FALSE))</f>
        <v/>
      </c>
      <c r="G19" s="38"/>
      <c r="H19" s="13"/>
      <c r="I19" s="4"/>
    </row>
    <row r="20" spans="1:9" ht="18.899999999999999" customHeight="1" x14ac:dyDescent="0.2">
      <c r="A20" s="160">
        <v>7</v>
      </c>
      <c r="B20" s="90" t="str">
        <f>IF($G20="","",VLOOKUP("JSTA"&amp;$G20,data!$A$2:$X$30000,3,FALSE)&amp;"　"&amp;VLOOKUP("JSTA"&amp;$G20,data!$A$2:$X$30000,4,FALSE))</f>
        <v/>
      </c>
      <c r="C20" s="25" t="str">
        <f>IF(G20="","",参加組数一覧!$E$4)</f>
        <v/>
      </c>
      <c r="D20" s="26" t="str">
        <f>IF($G20="","",MID(VLOOKUP("JSTA"&amp;$G20,data!$A$2:$W$30000,23,0),7,20))</f>
        <v/>
      </c>
      <c r="E20" s="25" t="str">
        <f>IF(G20="","",DATEDIF(F20,参加組数一覧!$F$1,"y"))</f>
        <v/>
      </c>
      <c r="F20" s="27" t="str">
        <f>IF($G20="","",VLOOKUP("JSTA"&amp;$G20,data!$A$2:$L$30000,10,FALSE))</f>
        <v/>
      </c>
      <c r="G20" s="37"/>
      <c r="H20" s="12"/>
      <c r="I20" s="5"/>
    </row>
    <row r="21" spans="1:9" ht="18.899999999999999" customHeight="1" x14ac:dyDescent="0.2">
      <c r="A21" s="161"/>
      <c r="B21" s="91" t="str">
        <f>IF($G21="","",VLOOKUP("JSTA"&amp;$G21,data!$A$2:$X$30000,3,FALSE)&amp;"　"&amp;VLOOKUP("JSTA"&amp;$G21,data!$A$2:$X$30000,4,FALSE))</f>
        <v/>
      </c>
      <c r="C21" s="41" t="str">
        <f>IF(G21="","",参加組数一覧!$E$4)</f>
        <v/>
      </c>
      <c r="D21" s="42" t="str">
        <f>IF($G21="","",MID(VLOOKUP("JSTA"&amp;$G21,data!$A$2:$W$30000,23,0),7,20))</f>
        <v/>
      </c>
      <c r="E21" s="41" t="str">
        <f>IF(G21="","",DATEDIF(F21,参加組数一覧!$F$1,"y"))</f>
        <v/>
      </c>
      <c r="F21" s="43" t="str">
        <f>IF($G21="","",VLOOKUP("JSTA"&amp;$G21,data!$A$2:$L$30000,10,FALSE))</f>
        <v/>
      </c>
      <c r="G21" s="38"/>
      <c r="H21" s="13"/>
      <c r="I21" s="4"/>
    </row>
    <row r="22" spans="1:9" ht="18.899999999999999" customHeight="1" x14ac:dyDescent="0.2">
      <c r="A22" s="161">
        <v>8</v>
      </c>
      <c r="B22" s="90" t="str">
        <f>IF($G22="","",VLOOKUP("JSTA"&amp;$G22,data!$A$2:$X$30000,3,FALSE)&amp;"　"&amp;VLOOKUP("JSTA"&amp;$G22,data!$A$2:$X$30000,4,FALSE))</f>
        <v/>
      </c>
      <c r="C22" s="25" t="str">
        <f>IF(G22="","",参加組数一覧!$E$4)</f>
        <v/>
      </c>
      <c r="D22" s="26" t="str">
        <f>IF($G22="","",MID(VLOOKUP("JSTA"&amp;$G22,data!$A$2:$W$30000,23,0),7,20))</f>
        <v/>
      </c>
      <c r="E22" s="25" t="str">
        <f>IF(G22="","",DATEDIF(F22,参加組数一覧!$F$1,"y"))</f>
        <v/>
      </c>
      <c r="F22" s="27" t="str">
        <f>IF($G22="","",VLOOKUP("JSTA"&amp;$G22,data!$A$2:$L$30000,10,FALSE))</f>
        <v/>
      </c>
      <c r="G22" s="37"/>
      <c r="H22" s="12"/>
      <c r="I22" s="5"/>
    </row>
    <row r="23" spans="1:9" ht="18.899999999999999" customHeight="1" x14ac:dyDescent="0.2">
      <c r="A23" s="161"/>
      <c r="B23" s="91" t="str">
        <f>IF($G23="","",VLOOKUP("JSTA"&amp;$G23,data!$A$2:$X$30000,3,FALSE)&amp;"　"&amp;VLOOKUP("JSTA"&amp;$G23,data!$A$2:$X$30000,4,FALSE))</f>
        <v/>
      </c>
      <c r="C23" s="41" t="str">
        <f>IF(G23="","",参加組数一覧!$E$4)</f>
        <v/>
      </c>
      <c r="D23" s="42" t="str">
        <f>IF($G23="","",MID(VLOOKUP("JSTA"&amp;$G23,data!$A$2:$W$30000,23,0),7,20))</f>
        <v/>
      </c>
      <c r="E23" s="41" t="str">
        <f>IF(G23="","",DATEDIF(F23,参加組数一覧!$F$1,"y"))</f>
        <v/>
      </c>
      <c r="F23" s="43" t="str">
        <f>IF($G23="","",VLOOKUP("JSTA"&amp;$G23,data!$A$2:$L$30000,10,FALSE))</f>
        <v/>
      </c>
      <c r="G23" s="38"/>
      <c r="H23" s="13"/>
      <c r="I23" s="4"/>
    </row>
    <row r="24" spans="1:9" ht="18.899999999999999" customHeight="1" x14ac:dyDescent="0.2">
      <c r="A24" s="160">
        <v>9</v>
      </c>
      <c r="B24" s="90" t="str">
        <f>IF($G24="","",VLOOKUP("JSTA"&amp;$G24,data!$A$2:$X$30000,3,FALSE)&amp;"　"&amp;VLOOKUP("JSTA"&amp;$G24,data!$A$2:$X$30000,4,FALSE))</f>
        <v/>
      </c>
      <c r="C24" s="25" t="str">
        <f>IF(G24="","",参加組数一覧!$E$4)</f>
        <v/>
      </c>
      <c r="D24" s="26" t="str">
        <f>IF($G24="","",MID(VLOOKUP("JSTA"&amp;$G24,data!$A$2:$W$30000,23,0),7,20))</f>
        <v/>
      </c>
      <c r="E24" s="25" t="str">
        <f>IF(G24="","",DATEDIF(F24,参加組数一覧!$F$1,"y"))</f>
        <v/>
      </c>
      <c r="F24" s="27" t="str">
        <f>IF($G24="","",VLOOKUP("JSTA"&amp;$G24,data!$A$2:$L$30000,10,FALSE))</f>
        <v/>
      </c>
      <c r="G24" s="37"/>
      <c r="H24" s="12"/>
      <c r="I24" s="5"/>
    </row>
    <row r="25" spans="1:9" ht="18.899999999999999" customHeight="1" x14ac:dyDescent="0.2">
      <c r="A25" s="161"/>
      <c r="B25" s="91" t="str">
        <f>IF($G25="","",VLOOKUP("JSTA"&amp;$G25,data!$A$2:$X$30000,3,FALSE)&amp;"　"&amp;VLOOKUP("JSTA"&amp;$G25,data!$A$2:$X$30000,4,FALSE))</f>
        <v/>
      </c>
      <c r="C25" s="41" t="str">
        <f>IF(G25="","",参加組数一覧!$E$4)</f>
        <v/>
      </c>
      <c r="D25" s="42" t="str">
        <f>IF($G25="","",MID(VLOOKUP("JSTA"&amp;$G25,data!$A$2:$W$30000,23,0),7,20))</f>
        <v/>
      </c>
      <c r="E25" s="41" t="str">
        <f>IF(G25="","",DATEDIF(F25,参加組数一覧!$F$1,"y"))</f>
        <v/>
      </c>
      <c r="F25" s="43" t="str">
        <f>IF($G25="","",VLOOKUP("JSTA"&amp;$G25,data!$A$2:$L$30000,10,FALSE))</f>
        <v/>
      </c>
      <c r="G25" s="38"/>
      <c r="H25" s="13"/>
      <c r="I25" s="4"/>
    </row>
    <row r="26" spans="1:9" ht="18.899999999999999" customHeight="1" x14ac:dyDescent="0.2">
      <c r="A26" s="161">
        <v>10</v>
      </c>
      <c r="B26" s="90" t="str">
        <f>IF($G26="","",VLOOKUP("JSTA"&amp;$G26,data!$A$2:$X$30000,3,FALSE)&amp;"　"&amp;VLOOKUP("JSTA"&amp;$G26,data!$A$2:$X$30000,4,FALSE))</f>
        <v/>
      </c>
      <c r="C26" s="25" t="str">
        <f>IF(G26="","",参加組数一覧!$E$4)</f>
        <v/>
      </c>
      <c r="D26" s="26" t="str">
        <f>IF($G26="","",MID(VLOOKUP("JSTA"&amp;$G26,data!$A$2:$W$30000,23,0),7,20))</f>
        <v/>
      </c>
      <c r="E26" s="25" t="str">
        <f>IF(G26="","",DATEDIF(F26,参加組数一覧!$F$1,"y"))</f>
        <v/>
      </c>
      <c r="F26" s="27" t="str">
        <f>IF($G26="","",VLOOKUP("JSTA"&amp;$G26,data!$A$2:$L$30000,10,FALSE))</f>
        <v/>
      </c>
      <c r="G26" s="37"/>
      <c r="H26" s="12"/>
      <c r="I26" s="5"/>
    </row>
    <row r="27" spans="1:9" ht="18.899999999999999" customHeight="1" x14ac:dyDescent="0.2">
      <c r="A27" s="161"/>
      <c r="B27" s="91" t="str">
        <f>IF($G27="","",VLOOKUP("JSTA"&amp;$G27,data!$A$2:$X$30000,3,FALSE)&amp;"　"&amp;VLOOKUP("JSTA"&amp;$G27,data!$A$2:$X$30000,4,FALSE))</f>
        <v/>
      </c>
      <c r="C27" s="41" t="str">
        <f>IF(G27="","",参加組数一覧!$E$4)</f>
        <v/>
      </c>
      <c r="D27" s="42" t="str">
        <f>IF($G27="","",MID(VLOOKUP("JSTA"&amp;$G27,data!$A$2:$W$30000,23,0),7,20))</f>
        <v/>
      </c>
      <c r="E27" s="41" t="str">
        <f>IF(G27="","",DATEDIF(F27,参加組数一覧!$F$1,"y"))</f>
        <v/>
      </c>
      <c r="F27" s="43" t="str">
        <f>IF($G27="","",VLOOKUP("JSTA"&amp;$G27,data!$A$2:$L$30000,10,FALSE))</f>
        <v/>
      </c>
      <c r="G27" s="38"/>
      <c r="H27" s="13"/>
      <c r="I27" s="4"/>
    </row>
    <row r="28" spans="1:9" ht="18.899999999999999" customHeight="1" x14ac:dyDescent="0.2">
      <c r="A28" s="160">
        <v>11</v>
      </c>
      <c r="B28" s="90" t="str">
        <f>IF($G28="","",VLOOKUP("JSTA"&amp;$G28,data!$A$2:$X$30000,3,FALSE)&amp;"　"&amp;VLOOKUP("JSTA"&amp;$G28,data!$A$2:$X$30000,4,FALSE))</f>
        <v/>
      </c>
      <c r="C28" s="25" t="str">
        <f>IF(G28="","",参加組数一覧!$E$4)</f>
        <v/>
      </c>
      <c r="D28" s="26" t="str">
        <f>IF($G28="","",MID(VLOOKUP("JSTA"&amp;$G28,data!$A$2:$W$30000,23,0),7,20))</f>
        <v/>
      </c>
      <c r="E28" s="25" t="str">
        <f>IF(G28="","",DATEDIF(F28,参加組数一覧!$F$1,"y"))</f>
        <v/>
      </c>
      <c r="F28" s="27" t="str">
        <f>IF($G28="","",VLOOKUP("JSTA"&amp;$G28,data!$A$2:$L$30000,10,FALSE))</f>
        <v/>
      </c>
      <c r="G28" s="37"/>
      <c r="H28" s="12"/>
      <c r="I28" s="5"/>
    </row>
    <row r="29" spans="1:9" ht="18.899999999999999" customHeight="1" x14ac:dyDescent="0.2">
      <c r="A29" s="161"/>
      <c r="B29" s="91" t="str">
        <f>IF($G29="","",VLOOKUP("JSTA"&amp;$G29,data!$A$2:$X$30000,3,FALSE)&amp;"　"&amp;VLOOKUP("JSTA"&amp;$G29,data!$A$2:$X$30000,4,FALSE))</f>
        <v/>
      </c>
      <c r="C29" s="41" t="str">
        <f>IF(G29="","",参加組数一覧!$E$4)</f>
        <v/>
      </c>
      <c r="D29" s="42" t="str">
        <f>IF($G29="","",MID(VLOOKUP("JSTA"&amp;$G29,data!$A$2:$W$30000,23,0),7,20))</f>
        <v/>
      </c>
      <c r="E29" s="41" t="str">
        <f>IF(G29="","",DATEDIF(F29,参加組数一覧!$F$1,"y"))</f>
        <v/>
      </c>
      <c r="F29" s="43" t="str">
        <f>IF($G29="","",VLOOKUP("JSTA"&amp;$G29,data!$A$2:$L$30000,10,FALSE))</f>
        <v/>
      </c>
      <c r="G29" s="38"/>
      <c r="H29" s="13"/>
      <c r="I29" s="4"/>
    </row>
    <row r="30" spans="1:9" ht="18.899999999999999" customHeight="1" x14ac:dyDescent="0.2">
      <c r="A30" s="161">
        <v>12</v>
      </c>
      <c r="B30" s="90" t="str">
        <f>IF($G30="","",VLOOKUP("JSTA"&amp;$G30,data!$A$2:$X$30000,3,FALSE)&amp;"　"&amp;VLOOKUP("JSTA"&amp;$G30,data!$A$2:$X$30000,4,FALSE))</f>
        <v/>
      </c>
      <c r="C30" s="25" t="str">
        <f>IF(G30="","",参加組数一覧!$E$4)</f>
        <v/>
      </c>
      <c r="D30" s="26" t="str">
        <f>IF($G30="","",MID(VLOOKUP("JSTA"&amp;$G30,data!$A$2:$W$30000,23,0),7,20))</f>
        <v/>
      </c>
      <c r="E30" s="25" t="str">
        <f>IF(G30="","",DATEDIF(F30,参加組数一覧!$F$1,"y"))</f>
        <v/>
      </c>
      <c r="F30" s="27" t="str">
        <f>IF($G30="","",VLOOKUP("JSTA"&amp;$G30,data!$A$2:$L$30000,10,FALSE))</f>
        <v/>
      </c>
      <c r="G30" s="37"/>
      <c r="H30" s="12"/>
      <c r="I30" s="5"/>
    </row>
    <row r="31" spans="1:9" ht="18.899999999999999" customHeight="1" x14ac:dyDescent="0.2">
      <c r="A31" s="161"/>
      <c r="B31" s="91" t="str">
        <f>IF($G31="","",VLOOKUP("JSTA"&amp;$G31,data!$A$2:$X$30000,3,FALSE)&amp;"　"&amp;VLOOKUP("JSTA"&amp;$G31,data!$A$2:$X$30000,4,FALSE))</f>
        <v/>
      </c>
      <c r="C31" s="41" t="str">
        <f>IF(G31="","",参加組数一覧!$E$4)</f>
        <v/>
      </c>
      <c r="D31" s="42" t="str">
        <f>IF($G31="","",MID(VLOOKUP("JSTA"&amp;$G31,data!$A$2:$W$30000,23,0),7,20))</f>
        <v/>
      </c>
      <c r="E31" s="41" t="str">
        <f>IF(G31="","",DATEDIF(F31,参加組数一覧!$F$1,"y"))</f>
        <v/>
      </c>
      <c r="F31" s="43" t="str">
        <f>IF($G31="","",VLOOKUP("JSTA"&amp;$G31,data!$A$2:$L$30000,10,FALSE))</f>
        <v/>
      </c>
      <c r="G31" s="38"/>
      <c r="H31" s="13"/>
      <c r="I31" s="4"/>
    </row>
    <row r="32" spans="1:9" ht="18.899999999999999" customHeight="1" x14ac:dyDescent="0.2">
      <c r="A32" s="160">
        <v>13</v>
      </c>
      <c r="B32" s="90" t="str">
        <f>IF($G32="","",VLOOKUP("JSTA"&amp;$G32,data!$A$2:$X$30000,3,FALSE)&amp;"　"&amp;VLOOKUP("JSTA"&amp;$G32,data!$A$2:$X$30000,4,FALSE))</f>
        <v/>
      </c>
      <c r="C32" s="25" t="str">
        <f>IF(G32="","",参加組数一覧!$E$4)</f>
        <v/>
      </c>
      <c r="D32" s="26" t="str">
        <f>IF($G32="","",MID(VLOOKUP("JSTA"&amp;$G32,data!$A$2:$W$30000,23,0),7,20))</f>
        <v/>
      </c>
      <c r="E32" s="25" t="str">
        <f>IF(G32="","",DATEDIF(F32,参加組数一覧!$F$1,"y"))</f>
        <v/>
      </c>
      <c r="F32" s="27" t="str">
        <f>IF($G32="","",VLOOKUP("JSTA"&amp;$G32,data!$A$2:$L$30000,10,FALSE))</f>
        <v/>
      </c>
      <c r="G32" s="37"/>
      <c r="H32" s="12"/>
      <c r="I32" s="5"/>
    </row>
    <row r="33" spans="1:9" ht="18.899999999999999" customHeight="1" x14ac:dyDescent="0.2">
      <c r="A33" s="161"/>
      <c r="B33" s="91" t="str">
        <f>IF($G33="","",VLOOKUP("JSTA"&amp;$G33,data!$A$2:$X$30000,3,FALSE)&amp;"　"&amp;VLOOKUP("JSTA"&amp;$G33,data!$A$2:$X$30000,4,FALSE))</f>
        <v/>
      </c>
      <c r="C33" s="41" t="str">
        <f>IF(G33="","",参加組数一覧!$E$4)</f>
        <v/>
      </c>
      <c r="D33" s="42" t="str">
        <f>IF($G33="","",MID(VLOOKUP("JSTA"&amp;$G33,data!$A$2:$W$30000,23,0),7,20))</f>
        <v/>
      </c>
      <c r="E33" s="41" t="str">
        <f>IF(G33="","",DATEDIF(F33,参加組数一覧!$F$1,"y"))</f>
        <v/>
      </c>
      <c r="F33" s="43" t="str">
        <f>IF($G33="","",VLOOKUP("JSTA"&amp;$G33,data!$A$2:$L$30000,10,FALSE))</f>
        <v/>
      </c>
      <c r="G33" s="38"/>
      <c r="H33" s="13"/>
      <c r="I33" s="4"/>
    </row>
    <row r="34" spans="1:9" ht="18.899999999999999" customHeight="1" x14ac:dyDescent="0.2">
      <c r="A34" s="161">
        <v>14</v>
      </c>
      <c r="B34" s="90" t="str">
        <f>IF($G34="","",VLOOKUP("JSTA"&amp;$G34,data!$A$2:$X$30000,3,FALSE)&amp;"　"&amp;VLOOKUP("JSTA"&amp;$G34,data!$A$2:$X$30000,4,FALSE))</f>
        <v/>
      </c>
      <c r="C34" s="25" t="str">
        <f>IF(G34="","",参加組数一覧!$E$4)</f>
        <v/>
      </c>
      <c r="D34" s="26" t="str">
        <f>IF($G34="","",MID(VLOOKUP("JSTA"&amp;$G34,data!$A$2:$W$30000,23,0),7,20))</f>
        <v/>
      </c>
      <c r="E34" s="25" t="str">
        <f>IF(G34="","",DATEDIF(F34,参加組数一覧!$F$1,"y"))</f>
        <v/>
      </c>
      <c r="F34" s="27" t="str">
        <f>IF($G34="","",VLOOKUP("JSTA"&amp;$G34,data!$A$2:$L$30000,10,FALSE))</f>
        <v/>
      </c>
      <c r="G34" s="37"/>
      <c r="H34" s="12"/>
      <c r="I34" s="7"/>
    </row>
    <row r="35" spans="1:9" ht="18.899999999999999" customHeight="1" x14ac:dyDescent="0.2">
      <c r="A35" s="161"/>
      <c r="B35" s="91" t="str">
        <f>IF($G35="","",VLOOKUP("JSTA"&amp;$G35,data!$A$2:$X$30000,3,FALSE)&amp;"　"&amp;VLOOKUP("JSTA"&amp;$G35,data!$A$2:$X$30000,4,FALSE))</f>
        <v/>
      </c>
      <c r="C35" s="41" t="str">
        <f>IF(G35="","",参加組数一覧!$E$4)</f>
        <v/>
      </c>
      <c r="D35" s="42" t="str">
        <f>IF($G35="","",MID(VLOOKUP("JSTA"&amp;$G35,data!$A$2:$W$30000,23,0),7,20))</f>
        <v/>
      </c>
      <c r="E35" s="41" t="str">
        <f>IF(G35="","",DATEDIF(F35,参加組数一覧!$F$1,"y"))</f>
        <v/>
      </c>
      <c r="F35" s="43" t="str">
        <f>IF($G35="","",VLOOKUP("JSTA"&amp;$G35,data!$A$2:$L$30000,10,FALSE))</f>
        <v/>
      </c>
      <c r="G35" s="38"/>
      <c r="H35" s="13"/>
      <c r="I35" s="9"/>
    </row>
    <row r="36" spans="1:9" ht="18.899999999999999" customHeight="1" x14ac:dyDescent="0.2">
      <c r="A36" s="160">
        <v>15</v>
      </c>
      <c r="B36" s="90" t="str">
        <f>IF($G36="","",VLOOKUP("JSTA"&amp;$G36,data!$A$2:$X$30000,3,FALSE)&amp;"　"&amp;VLOOKUP("JSTA"&amp;$G36,data!$A$2:$X$30000,4,FALSE))</f>
        <v/>
      </c>
      <c r="C36" s="25" t="str">
        <f>IF(G36="","",参加組数一覧!$E$4)</f>
        <v/>
      </c>
      <c r="D36" s="26" t="str">
        <f>IF($G36="","",MID(VLOOKUP("JSTA"&amp;$G36,data!$A$2:$W$30000,23,0),7,20))</f>
        <v/>
      </c>
      <c r="E36" s="25" t="str">
        <f>IF(G36="","",DATEDIF(F36,参加組数一覧!$F$1,"y"))</f>
        <v/>
      </c>
      <c r="F36" s="27" t="str">
        <f>IF($G36="","",VLOOKUP("JSTA"&amp;$G36,data!$A$2:$L$30000,10,FALSE))</f>
        <v/>
      </c>
      <c r="G36" s="37"/>
      <c r="H36" s="12"/>
      <c r="I36" s="5"/>
    </row>
    <row r="37" spans="1:9" ht="18.899999999999999" customHeight="1" x14ac:dyDescent="0.2">
      <c r="A37" s="161"/>
      <c r="B37" s="91" t="str">
        <f>IF($G37="","",VLOOKUP("JSTA"&amp;$G37,data!$A$2:$X$30000,3,FALSE)&amp;"　"&amp;VLOOKUP("JSTA"&amp;$G37,data!$A$2:$X$30000,4,FALSE))</f>
        <v/>
      </c>
      <c r="C37" s="41" t="str">
        <f>IF(G37="","",参加組数一覧!$E$4)</f>
        <v/>
      </c>
      <c r="D37" s="42" t="str">
        <f>IF($G37="","",MID(VLOOKUP("JSTA"&amp;$G37,data!$A$2:$W$30000,23,0),7,20))</f>
        <v/>
      </c>
      <c r="E37" s="41" t="str">
        <f>IF(G37="","",DATEDIF(F37,参加組数一覧!$F$1,"y"))</f>
        <v/>
      </c>
      <c r="F37" s="43" t="str">
        <f>IF($G37="","",VLOOKUP("JSTA"&amp;$G37,data!$A$2:$L$30000,10,FALSE))</f>
        <v/>
      </c>
      <c r="G37" s="38"/>
      <c r="H37" s="13"/>
      <c r="I37" s="4"/>
    </row>
    <row r="38" spans="1:9" ht="18.899999999999999" customHeight="1" x14ac:dyDescent="0.2">
      <c r="A38" s="161">
        <v>16</v>
      </c>
      <c r="B38" s="90" t="str">
        <f>IF($G38="","",VLOOKUP("JSTA"&amp;$G38,data!$A$2:$X$30000,3,FALSE)&amp;"　"&amp;VLOOKUP("JSTA"&amp;$G38,data!$A$2:$X$30000,4,FALSE))</f>
        <v/>
      </c>
      <c r="C38" s="25" t="str">
        <f>IF(G38="","",参加組数一覧!$E$4)</f>
        <v/>
      </c>
      <c r="D38" s="26" t="str">
        <f>IF($G38="","",MID(VLOOKUP("JSTA"&amp;$G38,data!$A$2:$W$30000,23,0),7,20))</f>
        <v/>
      </c>
      <c r="E38" s="25" t="str">
        <f>IF(G38="","",DATEDIF(F38,参加組数一覧!$F$1,"y"))</f>
        <v/>
      </c>
      <c r="F38" s="27" t="str">
        <f>IF($G38="","",VLOOKUP("JSTA"&amp;$G38,data!$A$2:$L$30000,10,FALSE))</f>
        <v/>
      </c>
      <c r="G38" s="37"/>
      <c r="H38" s="12"/>
      <c r="I38" s="5"/>
    </row>
    <row r="39" spans="1:9" ht="18.899999999999999" customHeight="1" x14ac:dyDescent="0.2">
      <c r="A39" s="161"/>
      <c r="B39" s="91" t="str">
        <f>IF($G39="","",VLOOKUP("JSTA"&amp;$G39,data!$A$2:$X$30000,3,FALSE)&amp;"　"&amp;VLOOKUP("JSTA"&amp;$G39,data!$A$2:$X$30000,4,FALSE))</f>
        <v/>
      </c>
      <c r="C39" s="41" t="str">
        <f>IF(G39="","",参加組数一覧!$E$4)</f>
        <v/>
      </c>
      <c r="D39" s="42" t="str">
        <f>IF($G39="","",MID(VLOOKUP("JSTA"&amp;$G39,data!$A$2:$W$30000,23,0),7,20))</f>
        <v/>
      </c>
      <c r="E39" s="41" t="str">
        <f>IF(G39="","",DATEDIF(F39,参加組数一覧!$F$1,"y"))</f>
        <v/>
      </c>
      <c r="F39" s="43" t="str">
        <f>IF($G39="","",VLOOKUP("JSTA"&amp;$G39,data!$A$2:$L$30000,10,FALSE))</f>
        <v/>
      </c>
      <c r="G39" s="38"/>
      <c r="H39" s="13"/>
      <c r="I39" s="4"/>
    </row>
    <row r="40" spans="1:9" ht="18.899999999999999" customHeight="1" x14ac:dyDescent="0.2">
      <c r="A40" s="160">
        <v>17</v>
      </c>
      <c r="B40" s="90" t="str">
        <f>IF($G40="","",VLOOKUP("JSTA"&amp;$G40,data!$A$2:$X$30000,3,FALSE)&amp;"　"&amp;VLOOKUP("JSTA"&amp;$G40,data!$A$2:$X$30000,4,FALSE))</f>
        <v/>
      </c>
      <c r="C40" s="25" t="str">
        <f>IF(G40="","",参加組数一覧!$E$4)</f>
        <v/>
      </c>
      <c r="D40" s="26" t="str">
        <f>IF($G40="","",MID(VLOOKUP("JSTA"&amp;$G40,data!$A$2:$W$30000,23,0),7,20))</f>
        <v/>
      </c>
      <c r="E40" s="25" t="str">
        <f>IF(G40="","",DATEDIF(F40,参加組数一覧!$F$1,"y"))</f>
        <v/>
      </c>
      <c r="F40" s="27" t="str">
        <f>IF($G40="","",VLOOKUP("JSTA"&amp;$G40,data!$A$2:$L$30000,10,FALSE))</f>
        <v/>
      </c>
      <c r="G40" s="37"/>
      <c r="H40" s="12"/>
      <c r="I40" s="5"/>
    </row>
    <row r="41" spans="1:9" ht="18.899999999999999" customHeight="1" x14ac:dyDescent="0.2">
      <c r="A41" s="161"/>
      <c r="B41" s="91" t="str">
        <f>IF($G41="","",VLOOKUP("JSTA"&amp;$G41,data!$A$2:$X$30000,3,FALSE)&amp;"　"&amp;VLOOKUP("JSTA"&amp;$G41,data!$A$2:$X$30000,4,FALSE))</f>
        <v/>
      </c>
      <c r="C41" s="41" t="str">
        <f>IF(G41="","",参加組数一覧!$E$4)</f>
        <v/>
      </c>
      <c r="D41" s="42" t="str">
        <f>IF($G41="","",MID(VLOOKUP("JSTA"&amp;$G41,data!$A$2:$W$30000,23,0),7,20))</f>
        <v/>
      </c>
      <c r="E41" s="41" t="str">
        <f>IF(G41="","",DATEDIF(F41,参加組数一覧!$F$1,"y"))</f>
        <v/>
      </c>
      <c r="F41" s="43" t="str">
        <f>IF($G41="","",VLOOKUP("JSTA"&amp;$G41,data!$A$2:$L$30000,10,FALSE))</f>
        <v/>
      </c>
      <c r="G41" s="38"/>
      <c r="H41" s="13"/>
      <c r="I41" s="4"/>
    </row>
    <row r="42" spans="1:9" ht="18.899999999999999" customHeight="1" x14ac:dyDescent="0.2">
      <c r="A42" s="161">
        <v>18</v>
      </c>
      <c r="B42" s="90" t="str">
        <f>IF($G42="","",VLOOKUP("JSTA"&amp;$G42,data!$A$2:$X$30000,3,FALSE)&amp;"　"&amp;VLOOKUP("JSTA"&amp;$G42,data!$A$2:$X$30000,4,FALSE))</f>
        <v/>
      </c>
      <c r="C42" s="25" t="str">
        <f>IF(G42="","",参加組数一覧!$E$4)</f>
        <v/>
      </c>
      <c r="D42" s="26" t="str">
        <f>IF($G42="","",MID(VLOOKUP("JSTA"&amp;$G42,data!$A$2:$W$30000,23,0),7,20))</f>
        <v/>
      </c>
      <c r="E42" s="25" t="str">
        <f>IF(G42="","",DATEDIF(F42,参加組数一覧!$F$1,"y"))</f>
        <v/>
      </c>
      <c r="F42" s="27" t="str">
        <f>IF($G42="","",VLOOKUP("JSTA"&amp;$G42,data!$A$2:$L$30000,10,FALSE))</f>
        <v/>
      </c>
      <c r="G42" s="37"/>
      <c r="H42" s="12"/>
      <c r="I42" s="5"/>
    </row>
    <row r="43" spans="1:9" ht="18.899999999999999" customHeight="1" x14ac:dyDescent="0.2">
      <c r="A43" s="161"/>
      <c r="B43" s="91" t="str">
        <f>IF($G43="","",VLOOKUP("JSTA"&amp;$G43,data!$A$2:$X$30000,3,FALSE)&amp;"　"&amp;VLOOKUP("JSTA"&amp;$G43,data!$A$2:$X$30000,4,FALSE))</f>
        <v/>
      </c>
      <c r="C43" s="41" t="str">
        <f>IF(G43="","",参加組数一覧!$E$4)</f>
        <v/>
      </c>
      <c r="D43" s="42" t="str">
        <f>IF($G43="","",MID(VLOOKUP("JSTA"&amp;$G43,data!$A$2:$W$30000,23,0),7,20))</f>
        <v/>
      </c>
      <c r="E43" s="41" t="str">
        <f>IF(G43="","",DATEDIF(F43,参加組数一覧!$F$1,"y"))</f>
        <v/>
      </c>
      <c r="F43" s="43" t="str">
        <f>IF($G43="","",VLOOKUP("JSTA"&amp;$G43,data!$A$2:$L$30000,10,FALSE))</f>
        <v/>
      </c>
      <c r="G43" s="38"/>
      <c r="H43" s="13"/>
      <c r="I43" s="4"/>
    </row>
    <row r="44" spans="1:9" ht="18.899999999999999" customHeight="1" x14ac:dyDescent="0.2">
      <c r="A44" s="160">
        <v>19</v>
      </c>
      <c r="B44" s="90" t="str">
        <f>IF($G44="","",VLOOKUP("JSTA"&amp;$G44,data!$A$2:$X$30000,3,FALSE)&amp;"　"&amp;VLOOKUP("JSTA"&amp;$G44,data!$A$2:$X$30000,4,FALSE))</f>
        <v/>
      </c>
      <c r="C44" s="25" t="str">
        <f>IF(G44="","",参加組数一覧!$E$4)</f>
        <v/>
      </c>
      <c r="D44" s="26" t="str">
        <f>IF($G44="","",MID(VLOOKUP("JSTA"&amp;$G44,data!$A$2:$W$30000,23,0),7,20))</f>
        <v/>
      </c>
      <c r="E44" s="25" t="str">
        <f>IF(G44="","",DATEDIF(F44,参加組数一覧!$F$1,"y"))</f>
        <v/>
      </c>
      <c r="F44" s="27" t="str">
        <f>IF($G44="","",VLOOKUP("JSTA"&amp;$G44,data!$A$2:$L$30000,10,FALSE))</f>
        <v/>
      </c>
      <c r="G44" s="37"/>
      <c r="H44" s="12"/>
      <c r="I44" s="5"/>
    </row>
    <row r="45" spans="1:9" ht="18.899999999999999" customHeight="1" x14ac:dyDescent="0.2">
      <c r="A45" s="161"/>
      <c r="B45" s="91" t="str">
        <f>IF($G45="","",VLOOKUP("JSTA"&amp;$G45,data!$A$2:$X$30000,3,FALSE)&amp;"　"&amp;VLOOKUP("JSTA"&amp;$G45,data!$A$2:$X$30000,4,FALSE))</f>
        <v/>
      </c>
      <c r="C45" s="41" t="str">
        <f>IF(G45="","",参加組数一覧!$E$4)</f>
        <v/>
      </c>
      <c r="D45" s="42" t="str">
        <f>IF($G45="","",MID(VLOOKUP("JSTA"&amp;$G45,data!$A$2:$W$30000,23,0),7,20))</f>
        <v/>
      </c>
      <c r="E45" s="41" t="str">
        <f>IF(G45="","",DATEDIF(F45,参加組数一覧!$F$1,"y"))</f>
        <v/>
      </c>
      <c r="F45" s="43" t="str">
        <f>IF($G45="","",VLOOKUP("JSTA"&amp;$G45,data!$A$2:$L$30000,10,FALSE))</f>
        <v/>
      </c>
      <c r="G45" s="38"/>
      <c r="H45" s="13"/>
      <c r="I45" s="4"/>
    </row>
    <row r="46" spans="1:9" ht="18.899999999999999" customHeight="1" x14ac:dyDescent="0.2">
      <c r="A46" s="161">
        <v>20</v>
      </c>
      <c r="B46" s="90" t="str">
        <f>IF($G46="","",VLOOKUP("JSTA"&amp;$G46,data!$A$2:$X$30000,3,FALSE)&amp;"　"&amp;VLOOKUP("JSTA"&amp;$G46,data!$A$2:$X$30000,4,FALSE))</f>
        <v/>
      </c>
      <c r="C46" s="25" t="str">
        <f>IF(G46="","",参加組数一覧!$E$4)</f>
        <v/>
      </c>
      <c r="D46" s="26" t="str">
        <f>IF($G46="","",MID(VLOOKUP("JSTA"&amp;$G46,data!$A$2:$W$30000,23,0),7,20))</f>
        <v/>
      </c>
      <c r="E46" s="25" t="str">
        <f>IF(G46="","",DATEDIF(F46,参加組数一覧!$F$1,"y"))</f>
        <v/>
      </c>
      <c r="F46" s="27" t="str">
        <f>IF($G46="","",VLOOKUP("JSTA"&amp;$G46,data!$A$2:$L$30000,10,FALSE))</f>
        <v/>
      </c>
      <c r="G46" s="37"/>
      <c r="H46" s="12"/>
      <c r="I46" s="5"/>
    </row>
    <row r="47" spans="1:9" ht="18.899999999999999" customHeight="1" x14ac:dyDescent="0.2">
      <c r="A47" s="161"/>
      <c r="B47" s="91" t="str">
        <f>IF($G47="","",VLOOKUP("JSTA"&amp;$G47,data!$A$2:$X$30000,3,FALSE)&amp;"　"&amp;VLOOKUP("JSTA"&amp;$G47,data!$A$2:$X$30000,4,FALSE))</f>
        <v/>
      </c>
      <c r="C47" s="41" t="str">
        <f>IF(G47="","",参加組数一覧!$E$4)</f>
        <v/>
      </c>
      <c r="D47" s="42" t="str">
        <f>IF($G47="","",MID(VLOOKUP("JSTA"&amp;$G47,data!$A$2:$W$30000,23,0),7,20))</f>
        <v/>
      </c>
      <c r="E47" s="41" t="str">
        <f>IF(G47="","",DATEDIF(F47,参加組数一覧!$F$1,"y"))</f>
        <v/>
      </c>
      <c r="F47" s="43" t="str">
        <f>IF($G47="","",VLOOKUP("JSTA"&amp;$G47,data!$A$2:$L$30000,10,FALSE))</f>
        <v/>
      </c>
      <c r="G47" s="38"/>
      <c r="H47" s="13"/>
      <c r="I47" s="4"/>
    </row>
    <row r="48" spans="1:9" ht="18.899999999999999" customHeight="1" x14ac:dyDescent="0.2">
      <c r="A48" s="160">
        <v>21</v>
      </c>
      <c r="B48" s="90" t="str">
        <f>IF($G48="","",VLOOKUP("JSTA"&amp;$G48,data!$A$2:$X$30000,3,FALSE)&amp;"　"&amp;VLOOKUP("JSTA"&amp;$G48,data!$A$2:$X$30000,4,FALSE))</f>
        <v/>
      </c>
      <c r="C48" s="25" t="str">
        <f>IF(G48="","",参加組数一覧!$E$4)</f>
        <v/>
      </c>
      <c r="D48" s="26" t="str">
        <f>IF($G48="","",MID(VLOOKUP("JSTA"&amp;$G48,data!$A$2:$W$30000,23,0),7,20))</f>
        <v/>
      </c>
      <c r="E48" s="25" t="str">
        <f>IF(G48="","",DATEDIF(F48,参加組数一覧!$F$1,"y"))</f>
        <v/>
      </c>
      <c r="F48" s="27" t="str">
        <f>IF($G48="","",VLOOKUP("JSTA"&amp;$G48,data!$A$2:$L$30000,10,FALSE))</f>
        <v/>
      </c>
      <c r="G48" s="37"/>
      <c r="H48" s="12"/>
      <c r="I48" s="5"/>
    </row>
    <row r="49" spans="1:9" ht="18.899999999999999" customHeight="1" x14ac:dyDescent="0.2">
      <c r="A49" s="161"/>
      <c r="B49" s="91" t="str">
        <f>IF($G49="","",VLOOKUP("JSTA"&amp;$G49,data!$A$2:$X$30000,3,FALSE)&amp;"　"&amp;VLOOKUP("JSTA"&amp;$G49,data!$A$2:$X$30000,4,FALSE))</f>
        <v/>
      </c>
      <c r="C49" s="41" t="str">
        <f>IF(G49="","",参加組数一覧!$E$4)</f>
        <v/>
      </c>
      <c r="D49" s="42" t="str">
        <f>IF($G49="","",MID(VLOOKUP("JSTA"&amp;$G49,data!$A$2:$W$30000,23,0),7,20))</f>
        <v/>
      </c>
      <c r="E49" s="41" t="str">
        <f>IF(G49="","",DATEDIF(F49,参加組数一覧!$F$1,"y"))</f>
        <v/>
      </c>
      <c r="F49" s="43" t="str">
        <f>IF($G49="","",VLOOKUP("JSTA"&amp;$G49,data!$A$2:$L$30000,10,FALSE))</f>
        <v/>
      </c>
      <c r="G49" s="38"/>
      <c r="H49" s="13"/>
      <c r="I49" s="4"/>
    </row>
    <row r="50" spans="1:9" ht="18.899999999999999" customHeight="1" x14ac:dyDescent="0.2">
      <c r="A50" s="161">
        <v>22</v>
      </c>
      <c r="B50" s="90" t="str">
        <f>IF($G50="","",VLOOKUP("JSTA"&amp;$G50,data!$A$2:$X$30000,3,FALSE)&amp;"　"&amp;VLOOKUP("JSTA"&amp;$G50,data!$A$2:$X$30000,4,FALSE))</f>
        <v/>
      </c>
      <c r="C50" s="25" t="str">
        <f>IF(G50="","",参加組数一覧!$E$4)</f>
        <v/>
      </c>
      <c r="D50" s="26" t="str">
        <f>IF($G50="","",MID(VLOOKUP("JSTA"&amp;$G50,data!$A$2:$W$30000,23,0),7,20))</f>
        <v/>
      </c>
      <c r="E50" s="25" t="str">
        <f>IF(G50="","",DATEDIF(F50,参加組数一覧!$F$1,"y"))</f>
        <v/>
      </c>
      <c r="F50" s="27" t="str">
        <f>IF($G50="","",VLOOKUP("JSTA"&amp;$G50,data!$A$2:$L$30000,10,FALSE))</f>
        <v/>
      </c>
      <c r="G50" s="37"/>
      <c r="H50" s="12"/>
      <c r="I50" s="5"/>
    </row>
    <row r="51" spans="1:9" ht="18.899999999999999" customHeight="1" x14ac:dyDescent="0.2">
      <c r="A51" s="161"/>
      <c r="B51" s="91" t="str">
        <f>IF($G51="","",VLOOKUP("JSTA"&amp;$G51,data!$A$2:$X$30000,3,FALSE)&amp;"　"&amp;VLOOKUP("JSTA"&amp;$G51,data!$A$2:$X$30000,4,FALSE))</f>
        <v/>
      </c>
      <c r="C51" s="41" t="str">
        <f>IF(G51="","",参加組数一覧!$E$4)</f>
        <v/>
      </c>
      <c r="D51" s="42" t="str">
        <f>IF($G51="","",MID(VLOOKUP("JSTA"&amp;$G51,data!$A$2:$W$30000,23,0),7,20))</f>
        <v/>
      </c>
      <c r="E51" s="41" t="str">
        <f>IF(G51="","",DATEDIF(F51,参加組数一覧!$F$1,"y"))</f>
        <v/>
      </c>
      <c r="F51" s="43" t="str">
        <f>IF($G51="","",VLOOKUP("JSTA"&amp;$G51,data!$A$2:$L$30000,10,FALSE))</f>
        <v/>
      </c>
      <c r="G51" s="38"/>
      <c r="H51" s="13"/>
      <c r="I51" s="4"/>
    </row>
    <row r="52" spans="1:9" ht="18.899999999999999" customHeight="1" x14ac:dyDescent="0.2">
      <c r="A52" s="160">
        <v>23</v>
      </c>
      <c r="B52" s="90" t="str">
        <f>IF($G52="","",VLOOKUP("JSTA"&amp;$G52,data!$A$2:$X$30000,3,FALSE)&amp;"　"&amp;VLOOKUP("JSTA"&amp;$G52,data!$A$2:$X$30000,4,FALSE))</f>
        <v/>
      </c>
      <c r="C52" s="25" t="str">
        <f>IF(G52="","",参加組数一覧!$E$4)</f>
        <v/>
      </c>
      <c r="D52" s="26" t="str">
        <f>IF($G52="","",MID(VLOOKUP("JSTA"&amp;$G52,data!$A$2:$W$30000,23,0),7,20))</f>
        <v/>
      </c>
      <c r="E52" s="25" t="str">
        <f>IF(G52="","",DATEDIF(F52,参加組数一覧!$F$1,"y"))</f>
        <v/>
      </c>
      <c r="F52" s="27" t="str">
        <f>IF($G52="","",VLOOKUP("JSTA"&amp;$G52,data!$A$2:$L$30000,10,FALSE))</f>
        <v/>
      </c>
      <c r="G52" s="37"/>
      <c r="H52" s="12"/>
      <c r="I52" s="5"/>
    </row>
    <row r="53" spans="1:9" ht="18.899999999999999" customHeight="1" x14ac:dyDescent="0.2">
      <c r="A53" s="161"/>
      <c r="B53" s="91" t="str">
        <f>IF($G53="","",VLOOKUP("JSTA"&amp;$G53,data!$A$2:$X$30000,3,FALSE)&amp;"　"&amp;VLOOKUP("JSTA"&amp;$G53,data!$A$2:$X$30000,4,FALSE))</f>
        <v/>
      </c>
      <c r="C53" s="41" t="str">
        <f>IF(G53="","",参加組数一覧!$E$4)</f>
        <v/>
      </c>
      <c r="D53" s="42" t="str">
        <f>IF($G53="","",MID(VLOOKUP("JSTA"&amp;$G53,data!$A$2:$W$30000,23,0),7,20))</f>
        <v/>
      </c>
      <c r="E53" s="41" t="str">
        <f>IF(G53="","",DATEDIF(F53,参加組数一覧!$F$1,"y"))</f>
        <v/>
      </c>
      <c r="F53" s="43" t="str">
        <f>IF($G53="","",VLOOKUP("JSTA"&amp;$G53,data!$A$2:$L$30000,10,FALSE))</f>
        <v/>
      </c>
      <c r="G53" s="38"/>
      <c r="H53" s="13"/>
      <c r="I53" s="4"/>
    </row>
    <row r="54" spans="1:9" ht="18.899999999999999" customHeight="1" x14ac:dyDescent="0.2">
      <c r="A54" s="161">
        <v>24</v>
      </c>
      <c r="B54" s="90" t="str">
        <f>IF($G54="","",VLOOKUP("JSTA"&amp;$G54,data!$A$2:$X$30000,3,FALSE)&amp;"　"&amp;VLOOKUP("JSTA"&amp;$G54,data!$A$2:$X$30000,4,FALSE))</f>
        <v/>
      </c>
      <c r="C54" s="25" t="str">
        <f>IF(G54="","",参加組数一覧!$E$4)</f>
        <v/>
      </c>
      <c r="D54" s="26" t="str">
        <f>IF($G54="","",MID(VLOOKUP("JSTA"&amp;$G54,data!$A$2:$W$30000,23,0),7,20))</f>
        <v/>
      </c>
      <c r="E54" s="25" t="str">
        <f>IF(G54="","",DATEDIF(F54,参加組数一覧!$F$1,"y"))</f>
        <v/>
      </c>
      <c r="F54" s="27" t="str">
        <f>IF($G54="","",VLOOKUP("JSTA"&amp;$G54,data!$A$2:$L$30000,10,FALSE))</f>
        <v/>
      </c>
      <c r="G54" s="37"/>
      <c r="H54" s="12"/>
      <c r="I54" s="5"/>
    </row>
    <row r="55" spans="1:9" ht="18.899999999999999" customHeight="1" x14ac:dyDescent="0.2">
      <c r="A55" s="161"/>
      <c r="B55" s="91" t="str">
        <f>IF($G55="","",VLOOKUP("JSTA"&amp;$G55,data!$A$2:$X$30000,3,FALSE)&amp;"　"&amp;VLOOKUP("JSTA"&amp;$G55,data!$A$2:$X$30000,4,FALSE))</f>
        <v/>
      </c>
      <c r="C55" s="41" t="str">
        <f>IF(G55="","",参加組数一覧!$E$4)</f>
        <v/>
      </c>
      <c r="D55" s="42" t="str">
        <f>IF($G55="","",MID(VLOOKUP("JSTA"&amp;$G55,data!$A$2:$W$30000,23,0),7,20))</f>
        <v/>
      </c>
      <c r="E55" s="41" t="str">
        <f>IF(G55="","",DATEDIF(F55,参加組数一覧!$F$1,"y"))</f>
        <v/>
      </c>
      <c r="F55" s="43" t="str">
        <f>IF($G55="","",VLOOKUP("JSTA"&amp;$G55,data!$A$2:$L$30000,10,FALSE))</f>
        <v/>
      </c>
      <c r="G55" s="38"/>
      <c r="H55" s="13"/>
      <c r="I55" s="4"/>
    </row>
    <row r="56" spans="1:9" ht="18.899999999999999" customHeight="1" x14ac:dyDescent="0.2">
      <c r="A56" s="161">
        <v>25</v>
      </c>
      <c r="B56" s="90" t="str">
        <f>IF($G56="","",VLOOKUP("JSTA"&amp;$G56,data!$A$2:$X$30000,3,FALSE)&amp;"　"&amp;VLOOKUP("JSTA"&amp;$G56,data!$A$2:$X$30000,4,FALSE))</f>
        <v/>
      </c>
      <c r="C56" s="25" t="str">
        <f>IF(G56="","",参加組数一覧!$E$4)</f>
        <v/>
      </c>
      <c r="D56" s="26" t="str">
        <f>IF($G56="","",MID(VLOOKUP("JSTA"&amp;$G56,data!$A$2:$W$30000,23,0),7,20))</f>
        <v/>
      </c>
      <c r="E56" s="25" t="str">
        <f>IF(G56="","",DATEDIF(F56,参加組数一覧!$F$1,"y"))</f>
        <v/>
      </c>
      <c r="F56" s="27" t="str">
        <f>IF($G56="","",VLOOKUP("JSTA"&amp;$G56,data!$A$2:$L$30000,10,FALSE))</f>
        <v/>
      </c>
      <c r="G56" s="37"/>
      <c r="H56" s="12"/>
      <c r="I56" s="5"/>
    </row>
    <row r="57" spans="1:9" ht="18.899999999999999" customHeight="1" x14ac:dyDescent="0.2">
      <c r="A57" s="161"/>
      <c r="B57" s="91" t="str">
        <f>IF($G57="","",VLOOKUP("JSTA"&amp;$G57,data!$A$2:$X$30000,3,FALSE)&amp;"　"&amp;VLOOKUP("JSTA"&amp;$G57,data!$A$2:$X$30000,4,FALSE))</f>
        <v/>
      </c>
      <c r="C57" s="41" t="str">
        <f>IF(G57="","",参加組数一覧!$E$4)</f>
        <v/>
      </c>
      <c r="D57" s="42" t="str">
        <f>IF($G57="","",MID(VLOOKUP("JSTA"&amp;$G57,data!$A$2:$W$30000,23,0),7,20))</f>
        <v/>
      </c>
      <c r="E57" s="41" t="str">
        <f>IF(G57="","",DATEDIF(F57,参加組数一覧!$F$1,"y"))</f>
        <v/>
      </c>
      <c r="F57" s="43" t="str">
        <f>IF($G57="","",VLOOKUP("JSTA"&amp;$G57,data!$A$2:$L$30000,10,FALSE))</f>
        <v/>
      </c>
      <c r="G57" s="38"/>
      <c r="H57" s="13"/>
      <c r="I57" s="4"/>
    </row>
    <row r="58" spans="1:9" ht="18.899999999999999" customHeight="1" x14ac:dyDescent="0.2">
      <c r="A58" s="161">
        <v>26</v>
      </c>
      <c r="B58" s="90" t="str">
        <f>IF($G58="","",VLOOKUP("JSTA"&amp;$G58,data!$A$2:$X$30000,3,FALSE)&amp;"　"&amp;VLOOKUP("JSTA"&amp;$G58,data!$A$2:$X$30000,4,FALSE))</f>
        <v/>
      </c>
      <c r="C58" s="25" t="str">
        <f>IF(G58="","",参加組数一覧!$E$4)</f>
        <v/>
      </c>
      <c r="D58" s="26" t="str">
        <f>IF($G58="","",MID(VLOOKUP("JSTA"&amp;$G58,data!$A$2:$W$30000,23,0),7,20))</f>
        <v/>
      </c>
      <c r="E58" s="25" t="str">
        <f>IF(G58="","",DATEDIF(F58,参加組数一覧!$F$1,"y"))</f>
        <v/>
      </c>
      <c r="F58" s="27" t="str">
        <f>IF($G58="","",VLOOKUP("JSTA"&amp;$G58,data!$A$2:$L$30000,10,FALSE))</f>
        <v/>
      </c>
      <c r="G58" s="37"/>
      <c r="H58" s="12"/>
      <c r="I58" s="5"/>
    </row>
    <row r="59" spans="1:9" ht="18.899999999999999" customHeight="1" x14ac:dyDescent="0.2">
      <c r="A59" s="161"/>
      <c r="B59" s="91" t="str">
        <f>IF($G59="","",VLOOKUP("JSTA"&amp;$G59,data!$A$2:$X$30000,3,FALSE)&amp;"　"&amp;VLOOKUP("JSTA"&amp;$G59,data!$A$2:$X$30000,4,FALSE))</f>
        <v/>
      </c>
      <c r="C59" s="41" t="str">
        <f>IF(G59="","",参加組数一覧!$E$4)</f>
        <v/>
      </c>
      <c r="D59" s="42" t="str">
        <f>IF($G59="","",MID(VLOOKUP("JSTA"&amp;$G59,data!$A$2:$W$30000,23,0),7,20))</f>
        <v/>
      </c>
      <c r="E59" s="41" t="str">
        <f>IF(G59="","",DATEDIF(F59,参加組数一覧!$F$1,"y"))</f>
        <v/>
      </c>
      <c r="F59" s="43" t="str">
        <f>IF($G59="","",VLOOKUP("JSTA"&amp;$G59,data!$A$2:$L$30000,10,FALSE))</f>
        <v/>
      </c>
      <c r="G59" s="38"/>
      <c r="H59" s="13"/>
      <c r="I59" s="4"/>
    </row>
    <row r="60" spans="1:9" ht="18.899999999999999" customHeight="1" x14ac:dyDescent="0.2">
      <c r="A60" s="161">
        <v>27</v>
      </c>
      <c r="B60" s="90" t="str">
        <f>IF($G60="","",VLOOKUP("JSTA"&amp;$G60,data!$A$2:$X$30000,3,FALSE)&amp;"　"&amp;VLOOKUP("JSTA"&amp;$G60,data!$A$2:$X$30000,4,FALSE))</f>
        <v/>
      </c>
      <c r="C60" s="25" t="str">
        <f>IF(G60="","",参加組数一覧!$E$4)</f>
        <v/>
      </c>
      <c r="D60" s="26" t="str">
        <f>IF($G60="","",MID(VLOOKUP("JSTA"&amp;$G60,data!$A$2:$W$30000,23,0),7,20))</f>
        <v/>
      </c>
      <c r="E60" s="25" t="str">
        <f>IF(G60="","",DATEDIF(F60,参加組数一覧!$F$1,"y"))</f>
        <v/>
      </c>
      <c r="F60" s="27" t="str">
        <f>IF($G60="","",VLOOKUP("JSTA"&amp;$G60,data!$A$2:$L$30000,10,FALSE))</f>
        <v/>
      </c>
      <c r="G60" s="37"/>
      <c r="H60" s="12"/>
      <c r="I60" s="5"/>
    </row>
    <row r="61" spans="1:9" ht="18.899999999999999" customHeight="1" x14ac:dyDescent="0.2">
      <c r="A61" s="161"/>
      <c r="B61" s="91" t="str">
        <f>IF($G61="","",VLOOKUP("JSTA"&amp;$G61,data!$A$2:$X$30000,3,FALSE)&amp;"　"&amp;VLOOKUP("JSTA"&amp;$G61,data!$A$2:$X$30000,4,FALSE))</f>
        <v/>
      </c>
      <c r="C61" s="41" t="str">
        <f>IF(G61="","",参加組数一覧!$E$4)</f>
        <v/>
      </c>
      <c r="D61" s="42" t="str">
        <f>IF($G61="","",MID(VLOOKUP("JSTA"&amp;$G61,data!$A$2:$W$30000,23,0),7,20))</f>
        <v/>
      </c>
      <c r="E61" s="41" t="str">
        <f>IF(G61="","",DATEDIF(F61,参加組数一覧!$F$1,"y"))</f>
        <v/>
      </c>
      <c r="F61" s="43" t="str">
        <f>IF($G61="","",VLOOKUP("JSTA"&amp;$G61,data!$A$2:$L$30000,10,FALSE))</f>
        <v/>
      </c>
      <c r="G61" s="38"/>
      <c r="H61" s="13"/>
      <c r="I61" s="4"/>
    </row>
    <row r="62" spans="1:9" ht="18.899999999999999" customHeight="1" x14ac:dyDescent="0.2">
      <c r="A62" s="161">
        <v>28</v>
      </c>
      <c r="B62" s="90" t="str">
        <f>IF($G62="","",VLOOKUP("JSTA"&amp;$G62,data!$A$2:$X$30000,3,FALSE)&amp;"　"&amp;VLOOKUP("JSTA"&amp;$G62,data!$A$2:$X$30000,4,FALSE))</f>
        <v/>
      </c>
      <c r="C62" s="25" t="str">
        <f>IF(G62="","",参加組数一覧!$E$4)</f>
        <v/>
      </c>
      <c r="D62" s="26" t="str">
        <f>IF($G62="","",MID(VLOOKUP("JSTA"&amp;$G62,data!$A$2:$W$30000,23,0),7,20))</f>
        <v/>
      </c>
      <c r="E62" s="25" t="str">
        <f>IF(G62="","",DATEDIF(F62,参加組数一覧!$F$1,"y"))</f>
        <v/>
      </c>
      <c r="F62" s="27" t="str">
        <f>IF($G62="","",VLOOKUP("JSTA"&amp;$G62,data!$A$2:$L$30000,10,FALSE))</f>
        <v/>
      </c>
      <c r="G62" s="37"/>
      <c r="H62" s="12"/>
      <c r="I62" s="5"/>
    </row>
    <row r="63" spans="1:9" ht="18.899999999999999" customHeight="1" x14ac:dyDescent="0.2">
      <c r="A63" s="161"/>
      <c r="B63" s="91" t="str">
        <f>IF($G63="","",VLOOKUP("JSTA"&amp;$G63,data!$A$2:$X$30000,3,FALSE)&amp;"　"&amp;VLOOKUP("JSTA"&amp;$G63,data!$A$2:$X$30000,4,FALSE))</f>
        <v/>
      </c>
      <c r="C63" s="41" t="str">
        <f>IF(G63="","",参加組数一覧!$E$4)</f>
        <v/>
      </c>
      <c r="D63" s="42" t="str">
        <f>IF($G63="","",MID(VLOOKUP("JSTA"&amp;$G63,data!$A$2:$W$30000,23,0),7,20))</f>
        <v/>
      </c>
      <c r="E63" s="41" t="str">
        <f>IF(G63="","",DATEDIF(F63,参加組数一覧!$F$1,"y"))</f>
        <v/>
      </c>
      <c r="F63" s="43" t="str">
        <f>IF($G63="","",VLOOKUP("JSTA"&amp;$G63,data!$A$2:$L$30000,10,FALSE))</f>
        <v/>
      </c>
      <c r="G63" s="38"/>
      <c r="H63" s="13"/>
      <c r="I63" s="4"/>
    </row>
    <row r="64" spans="1:9" ht="18.899999999999999" customHeight="1" x14ac:dyDescent="0.2">
      <c r="A64" s="161">
        <v>29</v>
      </c>
      <c r="B64" s="90" t="str">
        <f>IF($G64="","",VLOOKUP("JSTA"&amp;$G64,data!$A$2:$X$30000,3,FALSE)&amp;"　"&amp;VLOOKUP("JSTA"&amp;$G64,data!$A$2:$X$30000,4,FALSE))</f>
        <v/>
      </c>
      <c r="C64" s="25" t="str">
        <f>IF(G64="","",参加組数一覧!$E$4)</f>
        <v/>
      </c>
      <c r="D64" s="26" t="str">
        <f>IF($G64="","",MID(VLOOKUP("JSTA"&amp;$G64,data!$A$2:$W$30000,23,0),7,20))</f>
        <v/>
      </c>
      <c r="E64" s="25" t="str">
        <f>IF(G64="","",DATEDIF(F64,参加組数一覧!$F$1,"y"))</f>
        <v/>
      </c>
      <c r="F64" s="27" t="str">
        <f>IF($G64="","",VLOOKUP("JSTA"&amp;$G64,data!$A$2:$L$30000,10,FALSE))</f>
        <v/>
      </c>
      <c r="G64" s="37"/>
      <c r="H64" s="12"/>
      <c r="I64" s="5"/>
    </row>
    <row r="65" spans="1:9" ht="18.899999999999999" customHeight="1" x14ac:dyDescent="0.2">
      <c r="A65" s="161"/>
      <c r="B65" s="91" t="str">
        <f>IF($G65="","",VLOOKUP("JSTA"&amp;$G65,data!$A$2:$X$30000,3,FALSE)&amp;"　"&amp;VLOOKUP("JSTA"&amp;$G65,data!$A$2:$X$30000,4,FALSE))</f>
        <v/>
      </c>
      <c r="C65" s="41" t="str">
        <f>IF(G65="","",参加組数一覧!$E$4)</f>
        <v/>
      </c>
      <c r="D65" s="42" t="str">
        <f>IF($G65="","",MID(VLOOKUP("JSTA"&amp;$G65,data!$A$2:$W$30000,23,0),7,20))</f>
        <v/>
      </c>
      <c r="E65" s="41" t="str">
        <f>IF(G65="","",DATEDIF(F65,参加組数一覧!$F$1,"y"))</f>
        <v/>
      </c>
      <c r="F65" s="43" t="str">
        <f>IF($G65="","",VLOOKUP("JSTA"&amp;$G65,data!$A$2:$L$30000,10,FALSE))</f>
        <v/>
      </c>
      <c r="G65" s="38"/>
      <c r="H65" s="13"/>
      <c r="I65" s="4"/>
    </row>
    <row r="66" spans="1:9" ht="18.899999999999999" customHeight="1" x14ac:dyDescent="0.2">
      <c r="A66" s="161">
        <v>30</v>
      </c>
      <c r="B66" s="90" t="str">
        <f>IF($G66="","",VLOOKUP("JSTA"&amp;$G66,data!$A$2:$X$30000,3,FALSE)&amp;"　"&amp;VLOOKUP("JSTA"&amp;$G66,data!$A$2:$X$30000,4,FALSE))</f>
        <v/>
      </c>
      <c r="C66" s="25" t="str">
        <f>IF(G66="","",参加組数一覧!$E$4)</f>
        <v/>
      </c>
      <c r="D66" s="26" t="str">
        <f>IF($G66="","",MID(VLOOKUP("JSTA"&amp;$G66,data!$A$2:$W$30000,23,0),7,20))</f>
        <v/>
      </c>
      <c r="E66" s="25" t="str">
        <f>IF(G66="","",DATEDIF(F66,参加組数一覧!$F$1,"y"))</f>
        <v/>
      </c>
      <c r="F66" s="27" t="str">
        <f>IF($G66="","",VLOOKUP("JSTA"&amp;$G66,data!$A$2:$L$30000,10,FALSE))</f>
        <v/>
      </c>
      <c r="G66" s="37"/>
      <c r="H66" s="12"/>
      <c r="I66" s="5"/>
    </row>
    <row r="67" spans="1:9" ht="18.899999999999999" customHeight="1" x14ac:dyDescent="0.2">
      <c r="A67" s="161"/>
      <c r="B67" s="91" t="str">
        <f>IF($G67="","",VLOOKUP("JSTA"&amp;$G67,data!$A$2:$X$30000,3,FALSE)&amp;"　"&amp;VLOOKUP("JSTA"&amp;$G67,data!$A$2:$X$30000,4,FALSE))</f>
        <v/>
      </c>
      <c r="C67" s="41" t="str">
        <f>IF(G67="","",参加組数一覧!$E$4)</f>
        <v/>
      </c>
      <c r="D67" s="42" t="str">
        <f>IF($G67="","",MID(VLOOKUP("JSTA"&amp;$G67,data!$A$2:$W$30000,23,0),7,20))</f>
        <v/>
      </c>
      <c r="E67" s="41" t="str">
        <f>IF(G67="","",DATEDIF(F67,参加組数一覧!$F$1,"y"))</f>
        <v/>
      </c>
      <c r="F67" s="43" t="str">
        <f>IF($G67="","",VLOOKUP("JSTA"&amp;$G67,data!$A$2:$L$30000,10,FALSE))</f>
        <v/>
      </c>
      <c r="G67" s="38"/>
      <c r="H67" s="13"/>
      <c r="I67" s="4"/>
    </row>
    <row r="68" spans="1:9" ht="18.899999999999999" customHeight="1" x14ac:dyDescent="0.2">
      <c r="A68" s="161">
        <v>31</v>
      </c>
      <c r="B68" s="90" t="str">
        <f>IF($G68="","",VLOOKUP("JSTA"&amp;$G68,data!$A$2:$X$30000,3,FALSE)&amp;"　"&amp;VLOOKUP("JSTA"&amp;$G68,data!$A$2:$X$30000,4,FALSE))</f>
        <v/>
      </c>
      <c r="C68" s="25" t="str">
        <f>IF(G68="","",参加組数一覧!$E$4)</f>
        <v/>
      </c>
      <c r="D68" s="26" t="str">
        <f>IF($G68="","",MID(VLOOKUP("JSTA"&amp;$G68,data!$A$2:$W$30000,23,0),7,20))</f>
        <v/>
      </c>
      <c r="E68" s="25" t="str">
        <f>IF(G68="","",DATEDIF(F68,参加組数一覧!$F$1,"y"))</f>
        <v/>
      </c>
      <c r="F68" s="27" t="str">
        <f>IF($G68="","",VLOOKUP("JSTA"&amp;$G68,data!$A$2:$L$30000,10,FALSE))</f>
        <v/>
      </c>
      <c r="G68" s="37"/>
      <c r="H68" s="12"/>
      <c r="I68" s="5"/>
    </row>
    <row r="69" spans="1:9" ht="18.899999999999999" customHeight="1" x14ac:dyDescent="0.2">
      <c r="A69" s="161"/>
      <c r="B69" s="91" t="str">
        <f>IF($G69="","",VLOOKUP("JSTA"&amp;$G69,data!$A$2:$X$30000,3,FALSE)&amp;"　"&amp;VLOOKUP("JSTA"&amp;$G69,data!$A$2:$X$30000,4,FALSE))</f>
        <v/>
      </c>
      <c r="C69" s="41" t="str">
        <f>IF(G69="","",参加組数一覧!$E$4)</f>
        <v/>
      </c>
      <c r="D69" s="42" t="str">
        <f>IF($G69="","",MID(VLOOKUP("JSTA"&amp;$G69,data!$A$2:$W$30000,23,0),7,20))</f>
        <v/>
      </c>
      <c r="E69" s="41" t="str">
        <f>IF(G69="","",DATEDIF(F69,参加組数一覧!$F$1,"y"))</f>
        <v/>
      </c>
      <c r="F69" s="43" t="str">
        <f>IF($G69="","",VLOOKUP("JSTA"&amp;$G69,data!$A$2:$L$30000,10,FALSE))</f>
        <v/>
      </c>
      <c r="G69" s="38"/>
      <c r="H69" s="13"/>
      <c r="I69" s="4"/>
    </row>
    <row r="70" spans="1:9" ht="18.899999999999999" customHeight="1" x14ac:dyDescent="0.2">
      <c r="A70" s="161">
        <v>32</v>
      </c>
      <c r="B70" s="90" t="str">
        <f>IF($G70="","",VLOOKUP("JSTA"&amp;$G70,data!$A$2:$X$30000,3,FALSE)&amp;"　"&amp;VLOOKUP("JSTA"&amp;$G70,data!$A$2:$X$30000,4,FALSE))</f>
        <v/>
      </c>
      <c r="C70" s="25" t="str">
        <f>IF(G70="","",参加組数一覧!$E$4)</f>
        <v/>
      </c>
      <c r="D70" s="26" t="str">
        <f>IF($G70="","",MID(VLOOKUP("JSTA"&amp;$G70,data!$A$2:$W$30000,23,0),7,20))</f>
        <v/>
      </c>
      <c r="E70" s="25" t="str">
        <f>IF(G70="","",DATEDIF(F70,参加組数一覧!$F$1,"y"))</f>
        <v/>
      </c>
      <c r="F70" s="27" t="str">
        <f>IF($G70="","",VLOOKUP("JSTA"&amp;$G70,data!$A$2:$L$30000,10,FALSE))</f>
        <v/>
      </c>
      <c r="G70" s="37"/>
      <c r="H70" s="12"/>
      <c r="I70" s="5"/>
    </row>
    <row r="71" spans="1:9" ht="18.899999999999999" customHeight="1" x14ac:dyDescent="0.2">
      <c r="A71" s="161"/>
      <c r="B71" s="91" t="str">
        <f>IF($G71="","",VLOOKUP("JSTA"&amp;$G71,data!$A$2:$X$30000,3,FALSE)&amp;"　"&amp;VLOOKUP("JSTA"&amp;$G71,data!$A$2:$X$30000,4,FALSE))</f>
        <v/>
      </c>
      <c r="C71" s="41" t="str">
        <f>IF(G71="","",参加組数一覧!$E$4)</f>
        <v/>
      </c>
      <c r="D71" s="42" t="str">
        <f>IF($G71="","",MID(VLOOKUP("JSTA"&amp;$G71,data!$A$2:$W$30000,23,0),7,20))</f>
        <v/>
      </c>
      <c r="E71" s="41" t="str">
        <f>IF(G71="","",DATEDIF(F71,参加組数一覧!$F$1,"y"))</f>
        <v/>
      </c>
      <c r="F71" s="43" t="str">
        <f>IF($G71="","",VLOOKUP("JSTA"&amp;$G71,data!$A$2:$L$30000,10,FALSE))</f>
        <v/>
      </c>
      <c r="G71" s="38"/>
      <c r="H71" s="13"/>
      <c r="I71" s="4"/>
    </row>
    <row r="72" spans="1:9" ht="18.899999999999999" customHeight="1" x14ac:dyDescent="0.2">
      <c r="A72" s="161">
        <v>33</v>
      </c>
      <c r="B72" s="90" t="str">
        <f>IF($G72="","",VLOOKUP("JSTA"&amp;$G72,data!$A$2:$X$30000,3,FALSE)&amp;"　"&amp;VLOOKUP("JSTA"&amp;$G72,data!$A$2:$X$30000,4,FALSE))</f>
        <v/>
      </c>
      <c r="C72" s="25" t="str">
        <f>IF(G72="","",参加組数一覧!$E$4)</f>
        <v/>
      </c>
      <c r="D72" s="26" t="str">
        <f>IF($G72="","",MID(VLOOKUP("JSTA"&amp;$G72,data!$A$2:$W$30000,23,0),7,20))</f>
        <v/>
      </c>
      <c r="E72" s="25" t="str">
        <f>IF(G72="","",DATEDIF(F72,参加組数一覧!$F$1,"y"))</f>
        <v/>
      </c>
      <c r="F72" s="27" t="str">
        <f>IF($G72="","",VLOOKUP("JSTA"&amp;$G72,data!$A$2:$L$30000,10,FALSE))</f>
        <v/>
      </c>
      <c r="G72" s="37"/>
      <c r="H72" s="12"/>
      <c r="I72" s="5"/>
    </row>
    <row r="73" spans="1:9" ht="18.899999999999999" customHeight="1" x14ac:dyDescent="0.2">
      <c r="A73" s="161"/>
      <c r="B73" s="91" t="str">
        <f>IF($G73="","",VLOOKUP("JSTA"&amp;$G73,data!$A$2:$X$30000,3,FALSE)&amp;"　"&amp;VLOOKUP("JSTA"&amp;$G73,data!$A$2:$X$30000,4,FALSE))</f>
        <v/>
      </c>
      <c r="C73" s="41" t="str">
        <f>IF(G73="","",参加組数一覧!$E$4)</f>
        <v/>
      </c>
      <c r="D73" s="42" t="str">
        <f>IF($G73="","",MID(VLOOKUP("JSTA"&amp;$G73,data!$A$2:$W$30000,23,0),7,20))</f>
        <v/>
      </c>
      <c r="E73" s="41" t="str">
        <f>IF(G73="","",DATEDIF(F73,参加組数一覧!$F$1,"y"))</f>
        <v/>
      </c>
      <c r="F73" s="43" t="str">
        <f>IF($G73="","",VLOOKUP("JSTA"&amp;$G73,data!$A$2:$L$30000,10,FALSE))</f>
        <v/>
      </c>
      <c r="G73" s="38"/>
      <c r="H73" s="13"/>
      <c r="I73" s="4"/>
    </row>
    <row r="74" spans="1:9" ht="18.899999999999999" customHeight="1" x14ac:dyDescent="0.2">
      <c r="A74" s="161">
        <v>34</v>
      </c>
      <c r="B74" s="90" t="str">
        <f>IF($G74="","",VLOOKUP("JSTA"&amp;$G74,data!$A$2:$X$30000,3,FALSE)&amp;"　"&amp;VLOOKUP("JSTA"&amp;$G74,data!$A$2:$X$30000,4,FALSE))</f>
        <v/>
      </c>
      <c r="C74" s="25" t="str">
        <f>IF(G74="","",参加組数一覧!$E$4)</f>
        <v/>
      </c>
      <c r="D74" s="26" t="str">
        <f>IF($G74="","",MID(VLOOKUP("JSTA"&amp;$G74,data!$A$2:$W$30000,23,0),7,20))</f>
        <v/>
      </c>
      <c r="E74" s="25" t="str">
        <f>IF(G74="","",DATEDIF(F74,参加組数一覧!$F$1,"y"))</f>
        <v/>
      </c>
      <c r="F74" s="27" t="str">
        <f>IF($G74="","",VLOOKUP("JSTA"&amp;$G74,data!$A$2:$L$30000,10,FALSE))</f>
        <v/>
      </c>
      <c r="G74" s="37"/>
      <c r="H74" s="12"/>
      <c r="I74" s="5"/>
    </row>
    <row r="75" spans="1:9" ht="18.899999999999999" customHeight="1" x14ac:dyDescent="0.2">
      <c r="A75" s="161"/>
      <c r="B75" s="91" t="str">
        <f>IF($G75="","",VLOOKUP("JSTA"&amp;$G75,data!$A$2:$X$30000,3,FALSE)&amp;"　"&amp;VLOOKUP("JSTA"&amp;$G75,data!$A$2:$X$30000,4,FALSE))</f>
        <v/>
      </c>
      <c r="C75" s="41" t="str">
        <f>IF(G75="","",参加組数一覧!$E$4)</f>
        <v/>
      </c>
      <c r="D75" s="42" t="str">
        <f>IF($G75="","",MID(VLOOKUP("JSTA"&amp;$G75,data!$A$2:$W$30000,23,0),7,20))</f>
        <v/>
      </c>
      <c r="E75" s="41" t="str">
        <f>IF(G75="","",DATEDIF(F75,参加組数一覧!$F$1,"y"))</f>
        <v/>
      </c>
      <c r="F75" s="43" t="str">
        <f>IF($G75="","",VLOOKUP("JSTA"&amp;$G75,data!$A$2:$L$30000,10,FALSE))</f>
        <v/>
      </c>
      <c r="G75" s="38"/>
      <c r="H75" s="13"/>
      <c r="I75" s="4"/>
    </row>
    <row r="76" spans="1:9" ht="18.899999999999999" customHeight="1" x14ac:dyDescent="0.2">
      <c r="A76" s="161">
        <v>35</v>
      </c>
      <c r="B76" s="90" t="str">
        <f>IF($G76="","",VLOOKUP("JSTA"&amp;$G76,data!$A$2:$X$30000,3,FALSE)&amp;"　"&amp;VLOOKUP("JSTA"&amp;$G76,data!$A$2:$X$30000,4,FALSE))</f>
        <v/>
      </c>
      <c r="C76" s="25" t="str">
        <f>IF(G76="","",参加組数一覧!$E$4)</f>
        <v/>
      </c>
      <c r="D76" s="26" t="str">
        <f>IF($G76="","",MID(VLOOKUP("JSTA"&amp;$G76,data!$A$2:$W$30000,23,0),7,20))</f>
        <v/>
      </c>
      <c r="E76" s="25" t="str">
        <f>IF(G76="","",DATEDIF(F76,参加組数一覧!$F$1,"y"))</f>
        <v/>
      </c>
      <c r="F76" s="27" t="str">
        <f>IF($G76="","",VLOOKUP("JSTA"&amp;$G76,data!$A$2:$L$30000,10,FALSE))</f>
        <v/>
      </c>
      <c r="G76" s="37"/>
      <c r="H76" s="12"/>
      <c r="I76" s="5"/>
    </row>
    <row r="77" spans="1:9" ht="18.899999999999999" customHeight="1" x14ac:dyDescent="0.2">
      <c r="A77" s="161"/>
      <c r="B77" s="91" t="str">
        <f>IF($G77="","",VLOOKUP("JSTA"&amp;$G77,data!$A$2:$X$30000,3,FALSE)&amp;"　"&amp;VLOOKUP("JSTA"&amp;$G77,data!$A$2:$X$30000,4,FALSE))</f>
        <v/>
      </c>
      <c r="C77" s="41" t="str">
        <f>IF(G77="","",参加組数一覧!$E$4)</f>
        <v/>
      </c>
      <c r="D77" s="42" t="str">
        <f>IF($G77="","",MID(VLOOKUP("JSTA"&amp;$G77,data!$A$2:$W$30000,23,0),7,20))</f>
        <v/>
      </c>
      <c r="E77" s="41" t="str">
        <f>IF(G77="","",DATEDIF(F77,参加組数一覧!$F$1,"y"))</f>
        <v/>
      </c>
      <c r="F77" s="43" t="str">
        <f>IF($G77="","",VLOOKUP("JSTA"&amp;$G77,data!$A$2:$L$30000,10,FALSE))</f>
        <v/>
      </c>
      <c r="G77" s="38"/>
      <c r="H77" s="13"/>
      <c r="I77" s="4"/>
    </row>
    <row r="78" spans="1:9" ht="18.899999999999999" customHeight="1" x14ac:dyDescent="0.2">
      <c r="E78" s="1"/>
      <c r="G78" s="1"/>
    </row>
    <row r="79" spans="1:9" ht="18.899999999999999" customHeight="1" x14ac:dyDescent="0.2">
      <c r="E79" s="1"/>
      <c r="G79" s="1"/>
    </row>
    <row r="80" spans="1:9" ht="18.899999999999999" customHeight="1" x14ac:dyDescent="0.2">
      <c r="E80" s="1"/>
      <c r="G80" s="1"/>
    </row>
    <row r="81" s="1" customFormat="1" ht="18.899999999999999" customHeight="1" x14ac:dyDescent="0.2"/>
  </sheetData>
  <mergeCells count="46">
    <mergeCell ref="A24:A25"/>
    <mergeCell ref="A26:A27"/>
    <mergeCell ref="A28:A29"/>
    <mergeCell ref="A30:A31"/>
    <mergeCell ref="A36:A37"/>
    <mergeCell ref="A32:A33"/>
    <mergeCell ref="A34:A35"/>
    <mergeCell ref="G6:G7"/>
    <mergeCell ref="B6:B7"/>
    <mergeCell ref="C6:C7"/>
    <mergeCell ref="I6:I7"/>
    <mergeCell ref="D3:D4"/>
    <mergeCell ref="C3:C4"/>
    <mergeCell ref="G3:I3"/>
    <mergeCell ref="G4:I4"/>
    <mergeCell ref="A8:A9"/>
    <mergeCell ref="A10:A11"/>
    <mergeCell ref="D6:D7"/>
    <mergeCell ref="E6:E7"/>
    <mergeCell ref="F6:F7"/>
    <mergeCell ref="A20:A21"/>
    <mergeCell ref="A22:A23"/>
    <mergeCell ref="A16:A17"/>
    <mergeCell ref="A18:A19"/>
    <mergeCell ref="A12:A13"/>
    <mergeCell ref="A14:A15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</mergeCells>
  <phoneticPr fontId="4"/>
  <conditionalFormatting sqref="F8:F37">
    <cfRule type="cellIs" dxfId="15" priority="1" stopIfTrue="1" operator="lessThan">
      <formula>35</formula>
    </cfRule>
  </conditionalFormatting>
  <printOptions horizontalCentered="1"/>
  <pageMargins left="0.7" right="0.7" top="0.75" bottom="0.75" header="0.3" footer="0.3"/>
  <pageSetup paperSize="9" orientation="portrait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41</vt:i4>
      </vt:variant>
    </vt:vector>
  </HeadingPairs>
  <TitlesOfParts>
    <vt:vector size="66" baseType="lpstr">
      <vt:lpstr>依頼文</vt:lpstr>
      <vt:lpstr>大会要項</vt:lpstr>
      <vt:lpstr>大会要項 (福島県版)</vt:lpstr>
      <vt:lpstr>記入例</vt:lpstr>
      <vt:lpstr>参加組数一覧</vt:lpstr>
      <vt:lpstr>data</vt:lpstr>
      <vt:lpstr>一般男子</vt:lpstr>
      <vt:lpstr>一般男子２部</vt:lpstr>
      <vt:lpstr>男35</vt:lpstr>
      <vt:lpstr>男45</vt:lpstr>
      <vt:lpstr>男50</vt:lpstr>
      <vt:lpstr>男55</vt:lpstr>
      <vt:lpstr>男60</vt:lpstr>
      <vt:lpstr>男65</vt:lpstr>
      <vt:lpstr>男70</vt:lpstr>
      <vt:lpstr>男75</vt:lpstr>
      <vt:lpstr>一般女子</vt:lpstr>
      <vt:lpstr>女35</vt:lpstr>
      <vt:lpstr>女45</vt:lpstr>
      <vt:lpstr>女50</vt:lpstr>
      <vt:lpstr>女55</vt:lpstr>
      <vt:lpstr>女60</vt:lpstr>
      <vt:lpstr>女65</vt:lpstr>
      <vt:lpstr>女70</vt:lpstr>
      <vt:lpstr>女75</vt:lpstr>
      <vt:lpstr>依頼文!Print_Area</vt:lpstr>
      <vt:lpstr>一般女子!Print_Area</vt:lpstr>
      <vt:lpstr>一般男子!Print_Area</vt:lpstr>
      <vt:lpstr>一般男子２部!Print_Area</vt:lpstr>
      <vt:lpstr>記入例!Print_Area</vt:lpstr>
      <vt:lpstr>参加組数一覧!Print_Area</vt:lpstr>
      <vt:lpstr>女35!Print_Area</vt:lpstr>
      <vt:lpstr>女45!Print_Area</vt:lpstr>
      <vt:lpstr>女50!Print_Area</vt:lpstr>
      <vt:lpstr>女55!Print_Area</vt:lpstr>
      <vt:lpstr>女60!Print_Area</vt:lpstr>
      <vt:lpstr>女65!Print_Area</vt:lpstr>
      <vt:lpstr>女70!Print_Area</vt:lpstr>
      <vt:lpstr>女75!Print_Area</vt:lpstr>
      <vt:lpstr>男35!Print_Area</vt:lpstr>
      <vt:lpstr>男45!Print_Area</vt:lpstr>
      <vt:lpstr>男50!Print_Area</vt:lpstr>
      <vt:lpstr>男55!Print_Area</vt:lpstr>
      <vt:lpstr>男60!Print_Area</vt:lpstr>
      <vt:lpstr>男65!Print_Area</vt:lpstr>
      <vt:lpstr>男70!Print_Area</vt:lpstr>
      <vt:lpstr>男75!Print_Area</vt:lpstr>
      <vt:lpstr>一般女子!Print_Titles</vt:lpstr>
      <vt:lpstr>一般男子!Print_Titles</vt:lpstr>
      <vt:lpstr>一般男子２部!Print_Titles</vt:lpstr>
      <vt:lpstr>女35!Print_Titles</vt:lpstr>
      <vt:lpstr>女45!Print_Titles</vt:lpstr>
      <vt:lpstr>女50!Print_Titles</vt:lpstr>
      <vt:lpstr>女55!Print_Titles</vt:lpstr>
      <vt:lpstr>女60!Print_Titles</vt:lpstr>
      <vt:lpstr>女65!Print_Titles</vt:lpstr>
      <vt:lpstr>女70!Print_Titles</vt:lpstr>
      <vt:lpstr>女75!Print_Titles</vt:lpstr>
      <vt:lpstr>男35!Print_Titles</vt:lpstr>
      <vt:lpstr>男45!Print_Titles</vt:lpstr>
      <vt:lpstr>男50!Print_Titles</vt:lpstr>
      <vt:lpstr>男55!Print_Titles</vt:lpstr>
      <vt:lpstr>男60!Print_Titles</vt:lpstr>
      <vt:lpstr>男65!Print_Titles</vt:lpstr>
      <vt:lpstr>男70!Print_Titles</vt:lpstr>
      <vt:lpstr>男75!Print_Titles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博</dc:creator>
  <cp:lastModifiedBy>幸一 小野間</cp:lastModifiedBy>
  <cp:lastPrinted>2025-01-28T07:13:20Z</cp:lastPrinted>
  <dcterms:created xsi:type="dcterms:W3CDTF">2000-04-12T03:42:47Z</dcterms:created>
  <dcterms:modified xsi:type="dcterms:W3CDTF">2025-01-28T07:13:42Z</dcterms:modified>
</cp:coreProperties>
</file>